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775" activeTab="0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'BS'!$A$1:$G$48</definedName>
  </definedNames>
  <calcPr fullCalcOnLoad="1"/>
</workbook>
</file>

<file path=xl/sharedStrings.xml><?xml version="1.0" encoding="utf-8"?>
<sst xmlns="http://schemas.openxmlformats.org/spreadsheetml/2006/main" count="187" uniqueCount="92">
  <si>
    <t>RM'000</t>
  </si>
  <si>
    <t xml:space="preserve"> </t>
  </si>
  <si>
    <t>Taxation</t>
  </si>
  <si>
    <t>Current Assets</t>
  </si>
  <si>
    <t>Current Liabilities</t>
  </si>
  <si>
    <t>Reserves</t>
  </si>
  <si>
    <t>(i)  Basic (sen)</t>
  </si>
  <si>
    <t>Revenue</t>
  </si>
  <si>
    <t>Share</t>
  </si>
  <si>
    <t>Capital</t>
  </si>
  <si>
    <t xml:space="preserve">Retained </t>
  </si>
  <si>
    <t>Profits</t>
  </si>
  <si>
    <t>Total</t>
  </si>
  <si>
    <t>Minority interests</t>
  </si>
  <si>
    <t>Profit after taxation</t>
  </si>
  <si>
    <t>Profit before taxation</t>
  </si>
  <si>
    <t>Plant and equipment</t>
  </si>
  <si>
    <t>N/A</t>
  </si>
  <si>
    <t>Net Current Assets</t>
  </si>
  <si>
    <t>Capital and Reserves</t>
  </si>
  <si>
    <t>Goodwill</t>
  </si>
  <si>
    <t>Deferred income</t>
  </si>
  <si>
    <t>Trade and other receivables</t>
  </si>
  <si>
    <t xml:space="preserve">Share </t>
  </si>
  <si>
    <t>Premium</t>
  </si>
  <si>
    <t>As at</t>
  </si>
  <si>
    <t>Operating expenses</t>
  </si>
  <si>
    <t>Profit from operations</t>
  </si>
  <si>
    <r>
      <t>Net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profit attributable to shareholders</t>
    </r>
  </si>
  <si>
    <t>Cash and cash equivalents</t>
  </si>
  <si>
    <t>Trade and other payables</t>
  </si>
  <si>
    <t>Share capital</t>
  </si>
  <si>
    <t>Shareholder's funds</t>
  </si>
  <si>
    <t>Net tangible assets per share (RM)</t>
  </si>
  <si>
    <t>-</t>
  </si>
  <si>
    <t>30/09/2004</t>
  </si>
  <si>
    <t>30/09/2003</t>
  </si>
  <si>
    <t>Other operating income</t>
  </si>
  <si>
    <t>Profit after taxation and minority interests</t>
  </si>
  <si>
    <t>Pre-acquisition profit</t>
  </si>
  <si>
    <t>(The figures have not been audited)</t>
  </si>
  <si>
    <t>INDIVIDUAL QUARTER ENDED</t>
  </si>
  <si>
    <t>CUMULATIVE QUARTER ENDED</t>
  </si>
  <si>
    <t>31/12/2003</t>
  </si>
  <si>
    <t>Deferred taxation</t>
  </si>
  <si>
    <t>Long Term and Deferred Liabilities</t>
  </si>
  <si>
    <t>CASHFLOW FROM OPERATING ACTIVITIES</t>
  </si>
  <si>
    <t>Operating loss before working capital changes</t>
  </si>
  <si>
    <t>CASHFLOW FROM INVESTING ACTIVITIES</t>
  </si>
  <si>
    <t>Net cash generated from investing activities</t>
  </si>
  <si>
    <t>Net cash used in operating activities</t>
  </si>
  <si>
    <t>Net increase in cash and cash equivalents</t>
  </si>
  <si>
    <t>Cash and cash equivalents at 6 February 2004</t>
  </si>
  <si>
    <t>Cash and cash equivalents at 30 September 2004</t>
  </si>
  <si>
    <t>Note 1</t>
  </si>
  <si>
    <t>9 months ended 30 September 2004</t>
  </si>
  <si>
    <t>Balance at 6 February 2004</t>
  </si>
  <si>
    <t>Net loss for the 9 months ended 30 September 2004</t>
  </si>
  <si>
    <t>Issuance of shares</t>
  </si>
  <si>
    <t>Balance at 30 September 2004</t>
  </si>
  <si>
    <t>*</t>
  </si>
  <si>
    <t>*  At the date of incorporation, the subscriber shares was RM2.00 comprising 2 ordinary shares of RM1.00 each.</t>
  </si>
  <si>
    <t>- Acquisition of subsidiary companies</t>
  </si>
  <si>
    <t>For the period from 6 February 2004 (date of incorporation) to 30 September 2004</t>
  </si>
  <si>
    <t>(ii) Diluted (sen)</t>
  </si>
  <si>
    <t>Current assets</t>
  </si>
  <si>
    <t>Current liabilities</t>
  </si>
  <si>
    <t>Net assets acquired</t>
  </si>
  <si>
    <t>Goodwill on acquisition</t>
  </si>
  <si>
    <t>Total purchase consideration</t>
  </si>
  <si>
    <t>Purchase consideration satisfied by issuance of shares</t>
  </si>
  <si>
    <t>Cash of JobStreet.com Pte Ltd and subsidiaries</t>
  </si>
  <si>
    <t>Net cash flow on acquisition</t>
  </si>
  <si>
    <t>Deferred tax asset</t>
  </si>
  <si>
    <t>Minority interest</t>
  </si>
  <si>
    <t>Note 2</t>
  </si>
  <si>
    <t>Cash and cash equivalents comprise:-</t>
  </si>
  <si>
    <t>Cash at bank and in hand</t>
  </si>
  <si>
    <t>Deposits</t>
  </si>
  <si>
    <t>Acquisition of subsidiary companies</t>
  </si>
  <si>
    <t>JOBSTREET CORPORATION BERHAD (641378-W)</t>
  </si>
  <si>
    <t>Finance costs</t>
  </si>
  <si>
    <t>Earnings per share (after pre-acquisition profit)</t>
  </si>
  <si>
    <t>Consolidated Balance Sheet</t>
  </si>
  <si>
    <t>Consolidated Cash Flow Statement</t>
  </si>
  <si>
    <t>Proforma earnings per share (before pre-acquisition profit)</t>
  </si>
  <si>
    <t>Quarterly Report on Consolidated Results for the 3rd Quarter Ended 30 September 2004</t>
  </si>
  <si>
    <t>Consolidated Income Statement</t>
  </si>
  <si>
    <t xml:space="preserve">Consolidated Statement of Changes in Equity </t>
  </si>
  <si>
    <t>Based on ordinary shares of RM0.10 each (please refer to Note B13)</t>
  </si>
  <si>
    <t>**</t>
  </si>
  <si>
    <t>Based on ordinary shares of RM1.00 each (please refer to Note B13)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</si>
</sst>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_(* #,##0.0_);_(* \(#,##0.0\);_(* &quot;-&quot;??_);_(@_)"/>
    <numFmt numFmtId="180" formatCode="_(* #,##0_);_(* \(#,##0\);_(* &quot;-&quot;??_);_(@_)"/>
    <numFmt numFmtId="181" formatCode="&quot;$&quot;#,##0.00"/>
    <numFmt numFmtId="182" formatCode="mm/dd/yy"/>
    <numFmt numFmtId="183" formatCode="#\ ??/100"/>
    <numFmt numFmtId="184" formatCode="#\ ?/2"/>
    <numFmt numFmtId="185" formatCode="_(* #,##0.000_);_(* \(#,##0.000\);_(* &quot;-&quot;??_);_(@_)"/>
    <numFmt numFmtId="186" formatCode="0.00000"/>
    <numFmt numFmtId="187" formatCode="0.0000"/>
    <numFmt numFmtId="188" formatCode="0.000"/>
    <numFmt numFmtId="189" formatCode="0.000000"/>
    <numFmt numFmtId="190" formatCode="0.0000000"/>
    <numFmt numFmtId="191" formatCode="0.0"/>
    <numFmt numFmtId="192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15" applyNumberFormat="1" applyAlignment="1">
      <alignment/>
    </xf>
    <xf numFmtId="180" fontId="0" fillId="0" borderId="1" xfId="15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4" xfId="15" applyNumberFormat="1" applyBorder="1" applyAlignment="1">
      <alignment/>
    </xf>
    <xf numFmtId="180" fontId="0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0" fontId="0" fillId="0" borderId="1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0" fontId="0" fillId="0" borderId="0" xfId="15" applyNumberFormat="1" applyFont="1" applyBorder="1" applyAlignment="1">
      <alignment horizontal="center"/>
    </xf>
    <xf numFmtId="180" fontId="0" fillId="0" borderId="0" xfId="15" applyNumberFormat="1" applyAlignment="1">
      <alignment horizontal="center"/>
    </xf>
    <xf numFmtId="180" fontId="0" fillId="0" borderId="1" xfId="15" applyNumberFormat="1" applyBorder="1" applyAlignment="1">
      <alignment horizontal="center"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5" fontId="0" fillId="0" borderId="0" xfId="0" applyNumberFormat="1" applyAlignment="1">
      <alignment/>
    </xf>
    <xf numFmtId="180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0" fontId="1" fillId="0" borderId="2" xfId="15" applyNumberFormat="1" applyFont="1" applyBorder="1" applyAlignment="1">
      <alignment/>
    </xf>
    <xf numFmtId="180" fontId="0" fillId="0" borderId="0" xfId="15" applyNumberFormat="1" applyFont="1" applyAlignment="1" quotePrefix="1">
      <alignment horizontal="right"/>
    </xf>
    <xf numFmtId="180" fontId="0" fillId="0" borderId="3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5" fillId="0" borderId="0" xfId="15" applyNumberFormat="1" applyFont="1" applyFill="1" applyAlignment="1">
      <alignment/>
    </xf>
    <xf numFmtId="180" fontId="5" fillId="0" borderId="0" xfId="15" applyNumberFormat="1" applyFont="1" applyFill="1" applyAlignment="1">
      <alignment/>
    </xf>
    <xf numFmtId="180" fontId="0" fillId="0" borderId="2" xfId="15" applyNumberFormat="1" applyFont="1" applyBorder="1" applyAlignment="1">
      <alignment horizontal="center"/>
    </xf>
    <xf numFmtId="43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43" fontId="0" fillId="0" borderId="0" xfId="15" applyNumberFormat="1" applyFill="1" applyAlignment="1">
      <alignment horizontal="right"/>
    </xf>
    <xf numFmtId="0" fontId="0" fillId="0" borderId="0" xfId="0" applyAlignment="1">
      <alignment horizontal="right"/>
    </xf>
    <xf numFmtId="43" fontId="0" fillId="0" borderId="0" xfId="15" applyNumberFormat="1" applyAlignment="1">
      <alignment horizontal="right"/>
    </xf>
    <xf numFmtId="180" fontId="0" fillId="0" borderId="5" xfId="15" applyNumberFormat="1" applyFont="1" applyBorder="1" applyAlignment="1">
      <alignment/>
    </xf>
    <xf numFmtId="180" fontId="0" fillId="0" borderId="6" xfId="15" applyNumberFormat="1" applyBorder="1" applyAlignment="1">
      <alignment/>
    </xf>
    <xf numFmtId="180" fontId="0" fillId="0" borderId="5" xfId="15" applyNumberFormat="1" applyFont="1" applyBorder="1" applyAlignment="1">
      <alignment horizontal="center"/>
    </xf>
    <xf numFmtId="180" fontId="0" fillId="0" borderId="6" xfId="15" applyNumberFormat="1" applyFont="1" applyBorder="1" applyAlignment="1">
      <alignment horizontal="center"/>
    </xf>
    <xf numFmtId="180" fontId="0" fillId="0" borderId="5" xfId="15" applyNumberFormat="1" applyBorder="1" applyAlignment="1">
      <alignment/>
    </xf>
    <xf numFmtId="180" fontId="0" fillId="0" borderId="7" xfId="15" applyNumberFormat="1" applyFont="1" applyBorder="1" applyAlignment="1" quotePrefix="1">
      <alignment horizontal="right"/>
    </xf>
    <xf numFmtId="180" fontId="0" fillId="0" borderId="7" xfId="15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80" fontId="0" fillId="0" borderId="0" xfId="15" applyNumberFormat="1" applyFill="1" applyAlignment="1">
      <alignment/>
    </xf>
    <xf numFmtId="180" fontId="1" fillId="0" borderId="3" xfId="15" applyNumberFormat="1" applyFont="1" applyFill="1" applyBorder="1" applyAlignment="1">
      <alignment/>
    </xf>
    <xf numFmtId="180" fontId="0" fillId="0" borderId="0" xfId="15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55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40.57421875" style="0" customWidth="1"/>
    <col min="3" max="3" width="3.851562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140625" style="0" customWidth="1"/>
    <col min="8" max="8" width="15.7109375" style="0" customWidth="1"/>
    <col min="9" max="9" width="2.57421875" style="0" customWidth="1"/>
    <col min="10" max="10" width="15.7109375" style="0" customWidth="1"/>
    <col min="11" max="11" width="13.57421875" style="0" customWidth="1"/>
    <col min="13" max="13" width="10.00390625" style="0" customWidth="1"/>
  </cols>
  <sheetData>
    <row r="1" ht="12.75">
      <c r="A1" s="1" t="s">
        <v>80</v>
      </c>
    </row>
    <row r="2" ht="12.75">
      <c r="A2" s="1" t="s">
        <v>86</v>
      </c>
    </row>
    <row r="3" ht="12.75">
      <c r="A3" s="1" t="s">
        <v>87</v>
      </c>
    </row>
    <row r="4" ht="12.75">
      <c r="A4" s="21" t="s">
        <v>40</v>
      </c>
    </row>
    <row r="6" spans="3:14" ht="12.75">
      <c r="C6" s="3"/>
      <c r="D6" s="62" t="s">
        <v>41</v>
      </c>
      <c r="E6" s="62"/>
      <c r="F6" s="62"/>
      <c r="G6" s="22"/>
      <c r="H6" s="62" t="s">
        <v>42</v>
      </c>
      <c r="I6" s="62"/>
      <c r="J6" s="62"/>
      <c r="K6" s="17"/>
      <c r="L6" s="17"/>
      <c r="M6" s="17"/>
      <c r="N6" s="10"/>
    </row>
    <row r="7" spans="4:14" ht="12.75">
      <c r="D7" s="18" t="s">
        <v>35</v>
      </c>
      <c r="E7" s="11"/>
      <c r="F7" s="18" t="s">
        <v>36</v>
      </c>
      <c r="G7" s="22"/>
      <c r="H7" s="18" t="str">
        <f>D7</f>
        <v>30/09/2004</v>
      </c>
      <c r="I7" s="11"/>
      <c r="J7" s="18" t="str">
        <f>F7</f>
        <v>30/09/2003</v>
      </c>
      <c r="K7" s="18"/>
      <c r="L7" s="11"/>
      <c r="M7" s="18"/>
      <c r="N7" s="10"/>
    </row>
    <row r="8" spans="4:14" ht="12.75">
      <c r="D8" s="40" t="s">
        <v>0</v>
      </c>
      <c r="E8" s="3"/>
      <c r="F8" s="40" t="s">
        <v>0</v>
      </c>
      <c r="G8" s="3"/>
      <c r="H8" s="40" t="s">
        <v>0</v>
      </c>
      <c r="I8" s="3"/>
      <c r="J8" s="40" t="s">
        <v>0</v>
      </c>
      <c r="K8" s="11"/>
      <c r="L8" s="11"/>
      <c r="M8" s="11"/>
      <c r="N8" s="10"/>
    </row>
    <row r="9" spans="11:14" ht="12.75">
      <c r="K9" s="10"/>
      <c r="L9" s="10"/>
      <c r="M9" s="10"/>
      <c r="N9" s="10"/>
    </row>
    <row r="10" spans="2:14" ht="12.75">
      <c r="B10" s="1" t="s">
        <v>7</v>
      </c>
      <c r="D10" s="8">
        <v>9218</v>
      </c>
      <c r="E10" s="10"/>
      <c r="F10" s="24" t="s">
        <v>17</v>
      </c>
      <c r="G10" s="8"/>
      <c r="H10" s="8">
        <v>25388</v>
      </c>
      <c r="I10" s="10"/>
      <c r="J10" s="24" t="s">
        <v>17</v>
      </c>
      <c r="K10" s="8"/>
      <c r="L10" s="10"/>
      <c r="M10" s="8"/>
      <c r="N10" s="10"/>
    </row>
    <row r="11" spans="4:14" ht="12.75">
      <c r="D11" s="4"/>
      <c r="F11" s="25"/>
      <c r="G11" s="8"/>
      <c r="H11" s="8"/>
      <c r="J11" s="25"/>
      <c r="K11" s="8"/>
      <c r="L11" s="10"/>
      <c r="M11" s="8"/>
      <c r="N11" s="10"/>
    </row>
    <row r="12" spans="2:14" ht="12.75">
      <c r="B12" s="1" t="s">
        <v>37</v>
      </c>
      <c r="D12" s="4">
        <v>298</v>
      </c>
      <c r="F12" s="27" t="s">
        <v>17</v>
      </c>
      <c r="G12" s="8"/>
      <c r="H12" s="8">
        <v>655</v>
      </c>
      <c r="J12" s="27" t="s">
        <v>17</v>
      </c>
      <c r="K12" s="8"/>
      <c r="L12" s="10"/>
      <c r="M12" s="8"/>
      <c r="N12" s="10"/>
    </row>
    <row r="13" spans="4:14" ht="12.75">
      <c r="D13" s="4"/>
      <c r="F13" s="25"/>
      <c r="G13" s="8"/>
      <c r="H13" s="8"/>
      <c r="J13" s="25"/>
      <c r="K13" s="8"/>
      <c r="L13" s="10"/>
      <c r="M13" s="8"/>
      <c r="N13" s="10"/>
    </row>
    <row r="14" spans="2:14" ht="12.75">
      <c r="B14" s="1" t="s">
        <v>26</v>
      </c>
      <c r="D14" s="8">
        <v>-6383</v>
      </c>
      <c r="E14" s="10"/>
      <c r="F14" s="24" t="s">
        <v>17</v>
      </c>
      <c r="G14" s="8"/>
      <c r="H14" s="8">
        <v>-17994</v>
      </c>
      <c r="I14" s="10"/>
      <c r="J14" s="24" t="s">
        <v>17</v>
      </c>
      <c r="K14" s="8"/>
      <c r="L14" s="10"/>
      <c r="M14" s="8"/>
      <c r="N14" s="10"/>
    </row>
    <row r="15" spans="4:14" ht="12.75">
      <c r="D15" s="5"/>
      <c r="F15" s="26"/>
      <c r="G15" s="8"/>
      <c r="H15" s="5"/>
      <c r="J15" s="26"/>
      <c r="K15" s="8"/>
      <c r="L15" s="10"/>
      <c r="M15" s="8"/>
      <c r="N15" s="10"/>
    </row>
    <row r="16" spans="2:14" ht="12.75">
      <c r="B16" s="1" t="s">
        <v>27</v>
      </c>
      <c r="D16" s="4">
        <f>SUM(D10:D15)</f>
        <v>3133</v>
      </c>
      <c r="F16" s="27" t="s">
        <v>17</v>
      </c>
      <c r="G16" s="4"/>
      <c r="H16" s="4">
        <f>SUM(H10:H15)</f>
        <v>8049</v>
      </c>
      <c r="J16" s="27" t="s">
        <v>17</v>
      </c>
      <c r="K16" s="8"/>
      <c r="L16" s="10"/>
      <c r="M16" s="8"/>
      <c r="N16" s="10"/>
    </row>
    <row r="17" spans="4:14" ht="12.75">
      <c r="D17" s="8"/>
      <c r="E17" s="10"/>
      <c r="F17" s="28"/>
      <c r="G17" s="8"/>
      <c r="H17" s="8"/>
      <c r="I17" s="10"/>
      <c r="J17" s="28"/>
      <c r="K17" s="8"/>
      <c r="L17" s="10"/>
      <c r="M17" s="8"/>
      <c r="N17" s="10"/>
    </row>
    <row r="18" spans="2:14" ht="12.75">
      <c r="B18" s="1" t="s">
        <v>81</v>
      </c>
      <c r="D18" s="8">
        <v>-203</v>
      </c>
      <c r="F18" s="24" t="s">
        <v>17</v>
      </c>
      <c r="G18" s="4"/>
      <c r="H18" s="8">
        <v>-624</v>
      </c>
      <c r="J18" s="24" t="s">
        <v>17</v>
      </c>
      <c r="K18" s="8"/>
      <c r="L18" s="10"/>
      <c r="M18" s="8"/>
      <c r="N18" s="10"/>
    </row>
    <row r="19" spans="4:14" ht="12.75">
      <c r="D19" s="5"/>
      <c r="F19" s="26"/>
      <c r="G19" s="4"/>
      <c r="H19" s="5"/>
      <c r="J19" s="26"/>
      <c r="K19" s="8"/>
      <c r="L19" s="10"/>
      <c r="M19" s="8"/>
      <c r="N19" s="10"/>
    </row>
    <row r="20" spans="2:14" ht="12.75">
      <c r="B20" s="1" t="s">
        <v>15</v>
      </c>
      <c r="D20" s="4">
        <f>SUM(D16:D19)</f>
        <v>2930</v>
      </c>
      <c r="F20" s="27" t="s">
        <v>17</v>
      </c>
      <c r="G20" s="4">
        <f>SUM(G16:G19)</f>
        <v>0</v>
      </c>
      <c r="H20" s="4">
        <f>SUM(H16:H19)</f>
        <v>7425</v>
      </c>
      <c r="J20" s="27" t="s">
        <v>17</v>
      </c>
      <c r="K20" s="8"/>
      <c r="L20" s="10"/>
      <c r="M20" s="8"/>
      <c r="N20" s="10"/>
    </row>
    <row r="21" spans="4:14" ht="12.75">
      <c r="D21" s="4"/>
      <c r="F21" s="25"/>
      <c r="G21" s="4"/>
      <c r="H21" s="4"/>
      <c r="J21" s="25"/>
      <c r="K21" s="8"/>
      <c r="L21" s="10"/>
      <c r="M21" s="8"/>
      <c r="N21" s="10"/>
    </row>
    <row r="22" spans="2:14" ht="12.75">
      <c r="B22" s="1" t="s">
        <v>2</v>
      </c>
      <c r="C22" s="2"/>
      <c r="D22" s="4">
        <v>-163</v>
      </c>
      <c r="F22" s="27" t="s">
        <v>17</v>
      </c>
      <c r="G22" s="4"/>
      <c r="H22" s="4">
        <v>-411</v>
      </c>
      <c r="J22" s="27" t="s">
        <v>17</v>
      </c>
      <c r="K22" s="8"/>
      <c r="L22" s="10"/>
      <c r="M22" s="8"/>
      <c r="N22" s="10"/>
    </row>
    <row r="23" spans="4:14" ht="12.75">
      <c r="D23" s="5"/>
      <c r="F23" s="26"/>
      <c r="G23" s="4"/>
      <c r="H23" s="5"/>
      <c r="J23" s="26"/>
      <c r="K23" s="8"/>
      <c r="L23" s="10"/>
      <c r="M23" s="8"/>
      <c r="N23" s="10"/>
    </row>
    <row r="24" spans="2:14" ht="12.75">
      <c r="B24" s="1" t="s">
        <v>14</v>
      </c>
      <c r="D24" s="4">
        <f>SUM(D20:D22)</f>
        <v>2767</v>
      </c>
      <c r="F24" s="27" t="s">
        <v>17</v>
      </c>
      <c r="G24" s="4"/>
      <c r="H24" s="4">
        <f>SUM(H20:H23)</f>
        <v>7014</v>
      </c>
      <c r="J24" s="27" t="s">
        <v>17</v>
      </c>
      <c r="K24" s="8"/>
      <c r="L24" s="10"/>
      <c r="M24" s="8"/>
      <c r="N24" s="10"/>
    </row>
    <row r="25" spans="4:14" ht="12.75">
      <c r="D25" s="4"/>
      <c r="F25" s="25"/>
      <c r="G25" s="4"/>
      <c r="H25" s="4"/>
      <c r="J25" s="25"/>
      <c r="K25" s="8"/>
      <c r="L25" s="10"/>
      <c r="M25" s="8"/>
      <c r="N25" s="10"/>
    </row>
    <row r="26" spans="2:14" ht="12.75">
      <c r="B26" s="1" t="s">
        <v>13</v>
      </c>
      <c r="D26" s="4">
        <v>-87</v>
      </c>
      <c r="F26" s="27" t="s">
        <v>17</v>
      </c>
      <c r="G26" s="4"/>
      <c r="H26" s="4">
        <v>-295</v>
      </c>
      <c r="J26" s="27" t="s">
        <v>17</v>
      </c>
      <c r="K26" s="8"/>
      <c r="L26" s="10"/>
      <c r="M26" s="8"/>
      <c r="N26" s="10"/>
    </row>
    <row r="27" spans="4:14" ht="12.75">
      <c r="D27" s="5"/>
      <c r="F27" s="26"/>
      <c r="G27" s="4"/>
      <c r="H27" s="5"/>
      <c r="J27" s="26"/>
      <c r="K27" s="8"/>
      <c r="L27" s="10"/>
      <c r="M27" s="8"/>
      <c r="N27" s="10"/>
    </row>
    <row r="28" spans="2:14" ht="12.75">
      <c r="B28" s="1" t="s">
        <v>38</v>
      </c>
      <c r="D28" s="8">
        <f>SUM(D24:D26)</f>
        <v>2680</v>
      </c>
      <c r="F28" s="24" t="s">
        <v>17</v>
      </c>
      <c r="G28" s="4"/>
      <c r="H28" s="8">
        <f>SUM(H24:H26)</f>
        <v>6719</v>
      </c>
      <c r="J28" s="24" t="s">
        <v>17</v>
      </c>
      <c r="K28" s="8"/>
      <c r="L28" s="10"/>
      <c r="M28" s="8"/>
      <c r="N28" s="10"/>
    </row>
    <row r="29" spans="2:14" ht="12.75">
      <c r="B29" s="1"/>
      <c r="D29" s="8"/>
      <c r="F29" s="28"/>
      <c r="G29" s="4"/>
      <c r="H29" s="8"/>
      <c r="J29" s="28"/>
      <c r="K29" s="8"/>
      <c r="L29" s="10"/>
      <c r="M29" s="8"/>
      <c r="N29" s="10"/>
    </row>
    <row r="30" spans="2:14" ht="12.75">
      <c r="B30" s="1" t="s">
        <v>39</v>
      </c>
      <c r="D30" s="8">
        <v>-2680</v>
      </c>
      <c r="F30" s="24" t="s">
        <v>17</v>
      </c>
      <c r="G30" s="4"/>
      <c r="H30" s="8">
        <v>-6763</v>
      </c>
      <c r="J30" s="24" t="s">
        <v>17</v>
      </c>
      <c r="K30" s="8"/>
      <c r="L30" s="10"/>
      <c r="M30" s="8"/>
      <c r="N30" s="10"/>
    </row>
    <row r="31" spans="4:14" ht="12.75">
      <c r="D31" s="5"/>
      <c r="F31" s="26"/>
      <c r="G31" s="4"/>
      <c r="H31" s="8"/>
      <c r="J31" s="28"/>
      <c r="K31" s="8"/>
      <c r="L31" s="10"/>
      <c r="M31" s="8"/>
      <c r="N31" s="10"/>
    </row>
    <row r="32" spans="2:14" ht="13.5" thickBot="1">
      <c r="B32" s="1" t="s">
        <v>28</v>
      </c>
      <c r="D32" s="7">
        <f>SUM(D28:D30)</f>
        <v>0</v>
      </c>
      <c r="F32" s="39" t="s">
        <v>17</v>
      </c>
      <c r="G32" s="4"/>
      <c r="H32" s="7">
        <f>SUM(H28:H30)</f>
        <v>-44</v>
      </c>
      <c r="J32" s="39" t="s">
        <v>17</v>
      </c>
      <c r="K32" s="8"/>
      <c r="L32" s="10"/>
      <c r="M32" s="8"/>
      <c r="N32" s="10"/>
    </row>
    <row r="33" spans="4:14" ht="13.5" thickTop="1">
      <c r="D33" s="4"/>
      <c r="F33" s="25"/>
      <c r="G33" s="14"/>
      <c r="H33" s="14"/>
      <c r="J33" s="25"/>
      <c r="K33" s="8"/>
      <c r="L33" s="10"/>
      <c r="M33" s="19"/>
      <c r="N33" s="10"/>
    </row>
    <row r="34" spans="4:14" ht="12.75">
      <c r="D34" s="4"/>
      <c r="F34" s="4"/>
      <c r="G34" s="4"/>
      <c r="H34" s="4"/>
      <c r="J34" s="4"/>
      <c r="K34" s="8"/>
      <c r="L34" s="10"/>
      <c r="M34" s="8"/>
      <c r="N34" s="10"/>
    </row>
    <row r="35" spans="2:14" ht="12.75">
      <c r="B35" s="1" t="s">
        <v>82</v>
      </c>
      <c r="D35" s="4"/>
      <c r="F35" s="4"/>
      <c r="G35" s="4"/>
      <c r="H35" s="4"/>
      <c r="J35" s="4"/>
      <c r="K35" s="8"/>
      <c r="L35" s="10"/>
      <c r="M35" s="8"/>
      <c r="N35" s="10"/>
    </row>
    <row r="36" spans="2:14" ht="12.75">
      <c r="B36" t="s">
        <v>6</v>
      </c>
      <c r="D36" s="13">
        <v>0</v>
      </c>
      <c r="F36" s="45" t="s">
        <v>17</v>
      </c>
      <c r="G36" s="4"/>
      <c r="H36" s="9">
        <f>-43815/76893*100</f>
        <v>-56.981779875931494</v>
      </c>
      <c r="I36" s="2" t="s">
        <v>60</v>
      </c>
      <c r="J36" s="45" t="s">
        <v>17</v>
      </c>
      <c r="K36" s="8"/>
      <c r="L36" s="10"/>
      <c r="M36" s="8"/>
      <c r="N36" s="10"/>
    </row>
    <row r="37" spans="2:14" ht="12.75">
      <c r="B37" t="s">
        <v>64</v>
      </c>
      <c r="D37" s="60" t="s">
        <v>17</v>
      </c>
      <c r="F37" s="45" t="s">
        <v>17</v>
      </c>
      <c r="G37" s="4"/>
      <c r="H37" s="45" t="s">
        <v>17</v>
      </c>
      <c r="J37" s="45" t="s">
        <v>17</v>
      </c>
      <c r="K37" s="8"/>
      <c r="L37" s="10"/>
      <c r="M37" s="8"/>
      <c r="N37" s="10"/>
    </row>
    <row r="38" spans="4:14" ht="12.75">
      <c r="D38" s="4"/>
      <c r="F38" s="4"/>
      <c r="G38" s="4"/>
      <c r="H38" s="4"/>
      <c r="J38" s="4"/>
      <c r="K38" s="8"/>
      <c r="L38" s="10"/>
      <c r="M38" s="8"/>
      <c r="N38" s="10"/>
    </row>
    <row r="39" spans="2:14" ht="12.75">
      <c r="B39" s="1" t="s">
        <v>85</v>
      </c>
      <c r="D39" s="4"/>
      <c r="F39" s="25"/>
      <c r="G39" s="9"/>
      <c r="H39" s="9"/>
      <c r="J39" s="25"/>
      <c r="K39" s="8"/>
      <c r="L39" s="10"/>
      <c r="M39" s="8"/>
      <c r="N39" s="10"/>
    </row>
    <row r="40" spans="2:14" ht="12.75">
      <c r="B40" t="s">
        <v>6</v>
      </c>
      <c r="D40" s="44">
        <f>2680227/183000000*100</f>
        <v>1.464604918032787</v>
      </c>
      <c r="E40" s="61" t="s">
        <v>90</v>
      </c>
      <c r="F40" s="45" t="s">
        <v>17</v>
      </c>
      <c r="G40" s="46"/>
      <c r="H40" s="44">
        <f>6719050/183000000*100</f>
        <v>3.6716120218579236</v>
      </c>
      <c r="I40" s="61" t="s">
        <v>90</v>
      </c>
      <c r="J40" s="45" t="s">
        <v>17</v>
      </c>
      <c r="K40" s="8"/>
      <c r="L40" s="10"/>
      <c r="M40" s="8"/>
      <c r="N40" s="10"/>
    </row>
    <row r="41" spans="2:14" ht="12.75">
      <c r="B41" t="s">
        <v>64</v>
      </c>
      <c r="D41" s="45" t="s">
        <v>17</v>
      </c>
      <c r="E41" s="47"/>
      <c r="F41" s="45" t="s">
        <v>17</v>
      </c>
      <c r="G41" s="48"/>
      <c r="H41" s="45" t="s">
        <v>17</v>
      </c>
      <c r="I41" s="47"/>
      <c r="J41" s="45" t="s">
        <v>17</v>
      </c>
      <c r="K41" s="8"/>
      <c r="L41" s="10"/>
      <c r="M41" s="8"/>
      <c r="N41" s="10"/>
    </row>
    <row r="42" spans="4:14" ht="12.75">
      <c r="D42" s="4"/>
      <c r="F42" s="4"/>
      <c r="G42" s="4"/>
      <c r="H42" s="4"/>
      <c r="J42" s="4"/>
      <c r="K42" s="8"/>
      <c r="L42" s="10"/>
      <c r="M42" s="8"/>
      <c r="N42" s="10"/>
    </row>
    <row r="43" spans="4:14" ht="12.75">
      <c r="D43" s="4"/>
      <c r="F43" s="4"/>
      <c r="G43" s="4"/>
      <c r="H43" s="4"/>
      <c r="J43" s="4"/>
      <c r="K43" s="8"/>
      <c r="L43" s="10"/>
      <c r="M43" s="8"/>
      <c r="N43" s="10"/>
    </row>
    <row r="44" spans="1:14" ht="12.75">
      <c r="A44" s="2" t="s">
        <v>60</v>
      </c>
      <c r="B44" t="s">
        <v>91</v>
      </c>
      <c r="D44" s="4"/>
      <c r="F44" s="4"/>
      <c r="G44" s="4"/>
      <c r="H44" s="4"/>
      <c r="J44" s="4"/>
      <c r="K44" s="8"/>
      <c r="L44" s="10"/>
      <c r="M44" s="8"/>
      <c r="N44" s="10"/>
    </row>
    <row r="45" spans="1:14" ht="12.75">
      <c r="A45" s="2" t="s">
        <v>90</v>
      </c>
      <c r="B45" t="s">
        <v>89</v>
      </c>
      <c r="D45" s="4"/>
      <c r="F45" s="4"/>
      <c r="G45" s="4"/>
      <c r="H45" s="4"/>
      <c r="J45" s="4"/>
      <c r="K45" s="8"/>
      <c r="L45" s="10"/>
      <c r="M45" s="8"/>
      <c r="N45" s="10"/>
    </row>
    <row r="46" spans="4:14" ht="12.75">
      <c r="D46" s="4"/>
      <c r="F46" s="4"/>
      <c r="G46" s="4"/>
      <c r="H46" s="4"/>
      <c r="J46" s="4"/>
      <c r="K46" s="8"/>
      <c r="L46" s="10"/>
      <c r="M46" s="8"/>
      <c r="N46" s="10"/>
    </row>
    <row r="47" spans="4:14" ht="12.75">
      <c r="D47" s="4"/>
      <c r="F47" s="4"/>
      <c r="G47" s="4"/>
      <c r="H47" s="4"/>
      <c r="J47" s="4"/>
      <c r="K47" s="8"/>
      <c r="L47" s="10"/>
      <c r="M47" s="8"/>
      <c r="N47" s="10"/>
    </row>
    <row r="48" spans="1:14" ht="12.75">
      <c r="A48" s="21"/>
      <c r="D48" s="4"/>
      <c r="F48" s="4"/>
      <c r="G48" s="4"/>
      <c r="H48" s="4"/>
      <c r="J48" s="4"/>
      <c r="K48" s="10"/>
      <c r="L48" s="10"/>
      <c r="M48" s="10"/>
      <c r="N48" s="10"/>
    </row>
    <row r="49" spans="4:14" ht="12.75">
      <c r="D49" s="4"/>
      <c r="F49" s="4"/>
      <c r="G49" s="4"/>
      <c r="H49" s="4"/>
      <c r="J49" s="4"/>
      <c r="K49" s="10"/>
      <c r="L49" s="10"/>
      <c r="M49" s="10"/>
      <c r="N49" s="10"/>
    </row>
    <row r="50" spans="4:14" ht="12.75">
      <c r="D50" s="4"/>
      <c r="F50" s="4"/>
      <c r="G50" s="4"/>
      <c r="H50" s="4"/>
      <c r="J50" s="4"/>
      <c r="K50" s="10"/>
      <c r="L50" s="10"/>
      <c r="M50" s="10"/>
      <c r="N50" s="10"/>
    </row>
    <row r="51" spans="1:14" ht="12.75">
      <c r="A51" s="1"/>
      <c r="D51" s="4"/>
      <c r="F51" s="4"/>
      <c r="G51" s="4"/>
      <c r="H51" s="4"/>
      <c r="J51" s="4"/>
      <c r="K51" s="10"/>
      <c r="L51" s="10"/>
      <c r="M51" s="10"/>
      <c r="N51" s="10"/>
    </row>
    <row r="52" spans="1:14" ht="12.75">
      <c r="A52" s="1"/>
      <c r="D52" s="4"/>
      <c r="F52" s="4"/>
      <c r="G52" s="4"/>
      <c r="H52" s="4"/>
      <c r="J52" s="4"/>
      <c r="K52" s="10"/>
      <c r="L52" s="10"/>
      <c r="M52" s="10"/>
      <c r="N52" s="10"/>
    </row>
    <row r="53" spans="4:14" ht="12.75">
      <c r="D53" s="4"/>
      <c r="F53" s="4"/>
      <c r="G53" s="4"/>
      <c r="H53" s="4"/>
      <c r="J53" s="4"/>
      <c r="K53" s="10"/>
      <c r="L53" s="10"/>
      <c r="M53" s="10"/>
      <c r="N53" s="10"/>
    </row>
    <row r="54" spans="4:14" ht="12.75">
      <c r="D54" s="4"/>
      <c r="F54" s="4"/>
      <c r="G54" s="4"/>
      <c r="H54" s="4"/>
      <c r="J54" s="4"/>
      <c r="K54" s="10"/>
      <c r="L54" s="10"/>
      <c r="M54" s="10"/>
      <c r="N54" s="10"/>
    </row>
    <row r="55" spans="4:14" ht="12.75">
      <c r="D55" s="4"/>
      <c r="F55" s="4"/>
      <c r="G55" s="4"/>
      <c r="H55" s="4"/>
      <c r="J55" s="4"/>
      <c r="K55" s="10"/>
      <c r="L55" s="10"/>
      <c r="M55" s="10"/>
      <c r="N55" s="10"/>
    </row>
    <row r="56" spans="4:14" ht="12.75">
      <c r="D56" s="4"/>
      <c r="F56" s="4"/>
      <c r="G56" s="4"/>
      <c r="H56" s="4"/>
      <c r="J56" s="4"/>
      <c r="K56" s="10"/>
      <c r="L56" s="10"/>
      <c r="M56" s="10"/>
      <c r="N56" s="10"/>
    </row>
    <row r="57" spans="4:14" ht="12.75">
      <c r="D57" s="4"/>
      <c r="F57" s="4"/>
      <c r="G57" s="4"/>
      <c r="H57" s="4"/>
      <c r="J57" s="4"/>
      <c r="K57" s="10"/>
      <c r="L57" s="10"/>
      <c r="M57" s="10"/>
      <c r="N57" s="10"/>
    </row>
    <row r="58" spans="4:11" ht="12.75">
      <c r="D58" s="4"/>
      <c r="F58" s="4"/>
      <c r="G58" s="4"/>
      <c r="H58" s="4"/>
      <c r="J58" s="4"/>
      <c r="K58" s="10"/>
    </row>
    <row r="59" spans="4:11" ht="12.75">
      <c r="D59" s="4"/>
      <c r="F59" s="4"/>
      <c r="G59" s="4"/>
      <c r="H59" s="4"/>
      <c r="J59" s="4"/>
      <c r="K59" s="10"/>
    </row>
    <row r="60" spans="4:11" ht="12.75">
      <c r="D60" s="4"/>
      <c r="F60" s="4"/>
      <c r="G60" s="4"/>
      <c r="H60" s="4"/>
      <c r="K60" s="10"/>
    </row>
    <row r="61" spans="6:11" ht="12.75">
      <c r="F61" s="4"/>
      <c r="G61" s="4"/>
      <c r="H61" s="4"/>
      <c r="K61" s="10"/>
    </row>
    <row r="62" spans="6:11" ht="12.75">
      <c r="F62" s="4"/>
      <c r="G62" s="4"/>
      <c r="H62" s="4"/>
      <c r="K62" s="10"/>
    </row>
    <row r="63" spans="6:11" ht="12.75">
      <c r="F63" s="4"/>
      <c r="G63" s="4"/>
      <c r="H63" s="4"/>
      <c r="K63" s="10"/>
    </row>
    <row r="64" spans="6:11" ht="12.75">
      <c r="F64" s="4"/>
      <c r="G64" s="4"/>
      <c r="H64" s="4"/>
      <c r="K64" s="10"/>
    </row>
    <row r="65" spans="6:11" ht="12.75">
      <c r="F65" s="4"/>
      <c r="G65" s="4"/>
      <c r="H65" s="4"/>
      <c r="K65" s="10"/>
    </row>
    <row r="66" spans="6:11" ht="12.75">
      <c r="F66" s="4"/>
      <c r="G66" s="4"/>
      <c r="H66" s="4"/>
      <c r="K66" s="10"/>
    </row>
    <row r="67" spans="6:11" ht="12.75">
      <c r="F67" s="4"/>
      <c r="G67" s="4"/>
      <c r="H67" s="4"/>
      <c r="K67" s="10"/>
    </row>
    <row r="68" spans="6:11" ht="12.75">
      <c r="F68" s="4"/>
      <c r="G68" s="4"/>
      <c r="H68" s="4"/>
      <c r="K68" s="10"/>
    </row>
    <row r="69" spans="6:11" ht="12.75">
      <c r="F69" s="4"/>
      <c r="G69" s="4"/>
      <c r="H69" s="4"/>
      <c r="K69" s="10"/>
    </row>
    <row r="70" spans="6:11" ht="12.75">
      <c r="F70" s="4"/>
      <c r="G70" s="4"/>
      <c r="H70" s="4"/>
      <c r="K70" s="10"/>
    </row>
    <row r="71" spans="6:11" ht="12.75">
      <c r="F71" s="4"/>
      <c r="G71" s="4"/>
      <c r="H71" s="4"/>
      <c r="K71" s="10"/>
    </row>
    <row r="72" spans="6:11" ht="12.75">
      <c r="F72" s="4"/>
      <c r="G72" s="4"/>
      <c r="H72" s="4"/>
      <c r="K72" s="10"/>
    </row>
    <row r="73" spans="6:11" ht="12.75">
      <c r="F73" s="4"/>
      <c r="G73" s="4"/>
      <c r="H73" s="4"/>
      <c r="K73" s="10"/>
    </row>
    <row r="74" spans="6:11" ht="12.75">
      <c r="F74" s="4"/>
      <c r="G74" s="4"/>
      <c r="H74" s="4"/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  <row r="88" ht="12.75">
      <c r="K88" s="10"/>
    </row>
    <row r="89" ht="12.75">
      <c r="K89" s="10"/>
    </row>
    <row r="90" ht="12.75">
      <c r="K90" s="10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0"/>
    </row>
    <row r="141" ht="12.75">
      <c r="K141" s="10"/>
    </row>
    <row r="142" ht="12.75">
      <c r="K142" s="10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7" ht="12.75">
      <c r="K147" s="10"/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2.75">
      <c r="K194" s="10"/>
    </row>
    <row r="195" ht="12.75"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  <row r="203" ht="12.75">
      <c r="K203" s="10"/>
    </row>
    <row r="204" ht="12.75">
      <c r="K204" s="10"/>
    </row>
    <row r="205" ht="12.75">
      <c r="K205" s="10"/>
    </row>
    <row r="206" ht="12.75">
      <c r="K206" s="10"/>
    </row>
    <row r="207" ht="12.75">
      <c r="K207" s="10"/>
    </row>
    <row r="208" ht="12.75">
      <c r="K208" s="10"/>
    </row>
    <row r="209" ht="12.75">
      <c r="K209" s="10"/>
    </row>
    <row r="210" ht="12.75">
      <c r="K210" s="10"/>
    </row>
    <row r="211" ht="12.75">
      <c r="K211" s="10"/>
    </row>
    <row r="212" ht="12.75">
      <c r="K212" s="10"/>
    </row>
    <row r="213" ht="12.75">
      <c r="K213" s="10"/>
    </row>
    <row r="214" ht="12.75">
      <c r="K214" s="10"/>
    </row>
    <row r="215" ht="12.75">
      <c r="K215" s="10"/>
    </row>
    <row r="216" ht="12.75">
      <c r="K216" s="10"/>
    </row>
    <row r="217" ht="12.75">
      <c r="K217" s="10"/>
    </row>
    <row r="218" ht="12.75">
      <c r="K218" s="10"/>
    </row>
    <row r="219" ht="12.75">
      <c r="K219" s="10"/>
    </row>
    <row r="220" ht="12.75">
      <c r="K220" s="10"/>
    </row>
    <row r="221" ht="12.75">
      <c r="K221" s="10"/>
    </row>
    <row r="222" ht="12.75">
      <c r="K222" s="10"/>
    </row>
    <row r="223" ht="12.75">
      <c r="K223" s="10"/>
    </row>
    <row r="224" ht="12.75">
      <c r="K224" s="10"/>
    </row>
    <row r="225" ht="12.75">
      <c r="K225" s="10"/>
    </row>
    <row r="226" ht="12.75">
      <c r="K226" s="10"/>
    </row>
    <row r="227" ht="12.75">
      <c r="K227" s="10"/>
    </row>
    <row r="228" ht="12.75">
      <c r="K228" s="10"/>
    </row>
    <row r="229" ht="12.75">
      <c r="K229" s="10"/>
    </row>
    <row r="230" ht="12.75">
      <c r="K230" s="10"/>
    </row>
    <row r="231" ht="12.75">
      <c r="K231" s="10"/>
    </row>
    <row r="232" ht="12.75">
      <c r="K232" s="10"/>
    </row>
    <row r="233" ht="12.75">
      <c r="K233" s="10"/>
    </row>
    <row r="234" ht="12.75">
      <c r="K234" s="10"/>
    </row>
    <row r="235" ht="12.75">
      <c r="K235" s="10"/>
    </row>
    <row r="236" ht="12.75">
      <c r="K236" s="10"/>
    </row>
    <row r="237" ht="12.75">
      <c r="K237" s="10"/>
    </row>
    <row r="238" ht="12.75">
      <c r="K238" s="10"/>
    </row>
    <row r="239" ht="12.75">
      <c r="K239" s="10"/>
    </row>
    <row r="240" ht="12.75">
      <c r="K240" s="10"/>
    </row>
    <row r="241" ht="12.75">
      <c r="K241" s="10"/>
    </row>
    <row r="242" ht="12.75">
      <c r="K242" s="10"/>
    </row>
    <row r="243" ht="12.75">
      <c r="K243" s="10"/>
    </row>
    <row r="244" ht="12.75">
      <c r="K244" s="10"/>
    </row>
    <row r="245" ht="12.75">
      <c r="K245" s="10"/>
    </row>
    <row r="246" ht="12.75">
      <c r="K246" s="10"/>
    </row>
    <row r="247" ht="12.75">
      <c r="K247" s="10"/>
    </row>
    <row r="248" ht="12.75">
      <c r="K248" s="10"/>
    </row>
    <row r="249" ht="12.75">
      <c r="K249" s="10"/>
    </row>
    <row r="250" ht="12.75">
      <c r="K250" s="10"/>
    </row>
    <row r="251" ht="12.75">
      <c r="K251" s="10"/>
    </row>
    <row r="252" ht="12.75">
      <c r="K252" s="10"/>
    </row>
    <row r="253" ht="12.75">
      <c r="K253" s="10"/>
    </row>
    <row r="254" ht="12.75">
      <c r="K254" s="10"/>
    </row>
    <row r="255" ht="12.75">
      <c r="K255" s="10"/>
    </row>
    <row r="256" ht="12.75">
      <c r="K256" s="10"/>
    </row>
    <row r="257" ht="12.75">
      <c r="K257" s="10"/>
    </row>
    <row r="258" ht="12.75">
      <c r="K258" s="10"/>
    </row>
    <row r="259" ht="12.75">
      <c r="K259" s="10"/>
    </row>
    <row r="260" ht="12.75">
      <c r="K260" s="10"/>
    </row>
    <row r="261" ht="12.75">
      <c r="K261" s="10"/>
    </row>
    <row r="262" ht="12.75">
      <c r="K262" s="10"/>
    </row>
    <row r="263" ht="12.75">
      <c r="K263" s="10"/>
    </row>
    <row r="264" ht="12.75">
      <c r="K264" s="10"/>
    </row>
    <row r="265" ht="12.75">
      <c r="K265" s="10"/>
    </row>
    <row r="266" ht="12.75">
      <c r="K266" s="10"/>
    </row>
    <row r="267" ht="12.75">
      <c r="K267" s="10"/>
    </row>
    <row r="268" ht="12.75">
      <c r="K268" s="10"/>
    </row>
    <row r="269" ht="12.75">
      <c r="K269" s="10"/>
    </row>
    <row r="270" ht="12.75">
      <c r="K270" s="10"/>
    </row>
    <row r="271" ht="12.75">
      <c r="K271" s="10"/>
    </row>
    <row r="272" ht="12.75">
      <c r="K272" s="10"/>
    </row>
    <row r="273" ht="12.75">
      <c r="K273" s="10"/>
    </row>
    <row r="274" ht="12.75">
      <c r="K274" s="10"/>
    </row>
    <row r="275" ht="12.75">
      <c r="K275" s="10"/>
    </row>
    <row r="276" ht="12.75">
      <c r="K276" s="10"/>
    </row>
    <row r="277" ht="12.75">
      <c r="K277" s="10"/>
    </row>
    <row r="278" ht="12.75">
      <c r="K278" s="10"/>
    </row>
    <row r="279" ht="12.75">
      <c r="K279" s="10"/>
    </row>
    <row r="280" ht="12.75">
      <c r="K280" s="10"/>
    </row>
    <row r="281" ht="12.75">
      <c r="K281" s="10"/>
    </row>
    <row r="282" ht="12.75">
      <c r="K282" s="10"/>
    </row>
    <row r="283" ht="12.75">
      <c r="K283" s="10"/>
    </row>
    <row r="284" ht="12.75">
      <c r="K284" s="10"/>
    </row>
    <row r="285" ht="12.75">
      <c r="K285" s="10"/>
    </row>
    <row r="286" ht="12.75">
      <c r="K286" s="10"/>
    </row>
    <row r="287" ht="12.75">
      <c r="K287" s="10"/>
    </row>
    <row r="288" ht="12.75">
      <c r="K288" s="10"/>
    </row>
    <row r="289" ht="12.75">
      <c r="K289" s="10"/>
    </row>
    <row r="290" ht="12.75">
      <c r="K290" s="10"/>
    </row>
    <row r="291" ht="12.75">
      <c r="K291" s="10"/>
    </row>
    <row r="292" ht="12.75">
      <c r="K292" s="10"/>
    </row>
    <row r="293" ht="12.75">
      <c r="K293" s="10"/>
    </row>
    <row r="294" ht="12.75">
      <c r="K294" s="10"/>
    </row>
    <row r="295" ht="12.75">
      <c r="K295" s="10"/>
    </row>
    <row r="296" ht="12.75">
      <c r="K296" s="10"/>
    </row>
    <row r="297" ht="12.75">
      <c r="K297" s="10"/>
    </row>
    <row r="298" ht="12.75">
      <c r="K298" s="10"/>
    </row>
    <row r="299" ht="12.75">
      <c r="K299" s="10"/>
    </row>
    <row r="300" ht="12.75">
      <c r="K300" s="10"/>
    </row>
    <row r="301" ht="12.75">
      <c r="K301" s="10"/>
    </row>
    <row r="302" ht="12.75">
      <c r="K302" s="10"/>
    </row>
    <row r="303" ht="12.75">
      <c r="K303" s="10"/>
    </row>
    <row r="304" ht="12.75">
      <c r="K304" s="10"/>
    </row>
    <row r="305" ht="12.75">
      <c r="K305" s="10"/>
    </row>
    <row r="306" ht="12.75">
      <c r="K306" s="10"/>
    </row>
    <row r="307" ht="12.75">
      <c r="K307" s="10"/>
    </row>
    <row r="308" ht="12.75">
      <c r="K308" s="10"/>
    </row>
    <row r="309" ht="12.75">
      <c r="K309" s="10"/>
    </row>
    <row r="310" ht="12.75">
      <c r="K310" s="10"/>
    </row>
    <row r="311" ht="12.75">
      <c r="K311" s="10"/>
    </row>
    <row r="312" ht="12.75">
      <c r="K312" s="10"/>
    </row>
    <row r="313" ht="12.75">
      <c r="K313" s="10"/>
    </row>
    <row r="314" ht="12.75">
      <c r="K314" s="10"/>
    </row>
    <row r="315" ht="12.75">
      <c r="K315" s="10"/>
    </row>
    <row r="316" ht="12.75">
      <c r="K316" s="10"/>
    </row>
    <row r="317" ht="12.75">
      <c r="K317" s="10"/>
    </row>
    <row r="318" ht="12.75">
      <c r="K318" s="10"/>
    </row>
    <row r="319" ht="12.75">
      <c r="K319" s="10"/>
    </row>
    <row r="320" ht="12.75">
      <c r="K320" s="10"/>
    </row>
    <row r="321" ht="12.75">
      <c r="K321" s="10"/>
    </row>
    <row r="322" ht="12.75">
      <c r="K322" s="10"/>
    </row>
    <row r="323" ht="12.75">
      <c r="K323" s="10"/>
    </row>
    <row r="324" ht="12.75">
      <c r="K324" s="10"/>
    </row>
    <row r="325" ht="12.75">
      <c r="K325" s="10"/>
    </row>
    <row r="326" ht="12.75">
      <c r="K326" s="10"/>
    </row>
    <row r="327" ht="12.75">
      <c r="K327" s="10"/>
    </row>
    <row r="328" ht="12.75">
      <c r="K328" s="10"/>
    </row>
    <row r="329" ht="12.75">
      <c r="K329" s="10"/>
    </row>
    <row r="330" ht="12.75">
      <c r="K330" s="10"/>
    </row>
    <row r="331" ht="12.75">
      <c r="K331" s="10"/>
    </row>
    <row r="332" ht="12.75">
      <c r="K332" s="10"/>
    </row>
    <row r="333" ht="12.75">
      <c r="K333" s="10"/>
    </row>
    <row r="334" ht="12.75">
      <c r="K334" s="10"/>
    </row>
    <row r="335" ht="12.75">
      <c r="K335" s="10"/>
    </row>
    <row r="336" ht="12.75">
      <c r="K336" s="10"/>
    </row>
    <row r="337" ht="12.75">
      <c r="K337" s="10"/>
    </row>
    <row r="338" ht="12.75">
      <c r="K338" s="10"/>
    </row>
    <row r="339" ht="12.75">
      <c r="K339" s="10"/>
    </row>
    <row r="340" ht="12.75">
      <c r="K340" s="10"/>
    </row>
    <row r="341" ht="12.75">
      <c r="K341" s="10"/>
    </row>
    <row r="342" ht="12.75">
      <c r="K342" s="10"/>
    </row>
    <row r="343" ht="12.75">
      <c r="K343" s="10"/>
    </row>
    <row r="344" ht="12.75">
      <c r="K344" s="10"/>
    </row>
    <row r="345" ht="12.75">
      <c r="K345" s="10"/>
    </row>
    <row r="346" ht="12.75">
      <c r="K346" s="10"/>
    </row>
    <row r="347" ht="12.75">
      <c r="K347" s="10"/>
    </row>
    <row r="348" ht="12.75">
      <c r="K348" s="10"/>
    </row>
    <row r="349" ht="12.75">
      <c r="K349" s="10"/>
    </row>
    <row r="350" ht="12.75">
      <c r="K350" s="10"/>
    </row>
    <row r="351" ht="12.75">
      <c r="K351" s="10"/>
    </row>
    <row r="352" ht="12.75">
      <c r="K352" s="10"/>
    </row>
    <row r="353" ht="12.75">
      <c r="K353" s="10"/>
    </row>
    <row r="354" ht="12.75">
      <c r="K354" s="10"/>
    </row>
    <row r="355" ht="12.75">
      <c r="K355" s="10"/>
    </row>
    <row r="356" ht="12.75">
      <c r="K356" s="10"/>
    </row>
    <row r="357" ht="12.75">
      <c r="K357" s="10"/>
    </row>
    <row r="358" ht="12.75">
      <c r="K358" s="10"/>
    </row>
    <row r="359" ht="12.75">
      <c r="K359" s="10"/>
    </row>
    <row r="360" ht="12.75">
      <c r="K360" s="10"/>
    </row>
    <row r="361" ht="12.75">
      <c r="K361" s="10"/>
    </row>
    <row r="362" ht="12.75">
      <c r="K362" s="10"/>
    </row>
    <row r="363" ht="12.75">
      <c r="K363" s="10"/>
    </row>
    <row r="364" ht="12.75">
      <c r="K364" s="10"/>
    </row>
    <row r="365" ht="12.75">
      <c r="K365" s="10"/>
    </row>
    <row r="366" ht="12.75">
      <c r="K366" s="10"/>
    </row>
    <row r="367" ht="12.75">
      <c r="K367" s="10"/>
    </row>
    <row r="368" ht="12.75">
      <c r="K368" s="10"/>
    </row>
    <row r="369" ht="12.75">
      <c r="K369" s="10"/>
    </row>
    <row r="370" ht="12.75">
      <c r="K370" s="10"/>
    </row>
    <row r="371" ht="12.75">
      <c r="K371" s="10"/>
    </row>
    <row r="372" ht="12.75">
      <c r="K372" s="10"/>
    </row>
    <row r="373" ht="12.75">
      <c r="K373" s="10"/>
    </row>
    <row r="374" ht="12.75">
      <c r="K374" s="10"/>
    </row>
    <row r="375" ht="12.75">
      <c r="K375" s="10"/>
    </row>
    <row r="376" ht="12.75">
      <c r="K376" s="10"/>
    </row>
    <row r="377" ht="12.75">
      <c r="K377" s="10"/>
    </row>
    <row r="378" ht="12.75">
      <c r="K378" s="10"/>
    </row>
    <row r="379" ht="12.75">
      <c r="K379" s="10"/>
    </row>
    <row r="380" ht="12.75">
      <c r="K380" s="10"/>
    </row>
    <row r="381" ht="12.75">
      <c r="K381" s="10"/>
    </row>
    <row r="382" ht="12.75">
      <c r="K382" s="10"/>
    </row>
    <row r="383" ht="12.75">
      <c r="K383" s="10"/>
    </row>
    <row r="384" ht="12.75">
      <c r="K384" s="10"/>
    </row>
    <row r="385" ht="12.75">
      <c r="K385" s="10"/>
    </row>
    <row r="386" ht="12.75">
      <c r="K386" s="10"/>
    </row>
    <row r="387" ht="12.75">
      <c r="K387" s="10"/>
    </row>
    <row r="388" ht="12.75">
      <c r="K388" s="10"/>
    </row>
    <row r="389" ht="12.75">
      <c r="K389" s="10"/>
    </row>
    <row r="390" ht="12.75">
      <c r="K390" s="10"/>
    </row>
    <row r="391" ht="12.75">
      <c r="K391" s="10"/>
    </row>
    <row r="392" ht="12.75">
      <c r="K392" s="10"/>
    </row>
    <row r="393" ht="12.75">
      <c r="K393" s="10"/>
    </row>
    <row r="394" ht="12.75">
      <c r="K394" s="10"/>
    </row>
    <row r="395" ht="12.75">
      <c r="K395" s="10"/>
    </row>
    <row r="396" ht="12.75">
      <c r="K396" s="10"/>
    </row>
    <row r="397" ht="12.75">
      <c r="K397" s="10"/>
    </row>
    <row r="398" ht="12.75">
      <c r="K398" s="10"/>
    </row>
    <row r="399" ht="12.75">
      <c r="K399" s="10"/>
    </row>
    <row r="400" ht="12.75">
      <c r="K400" s="10"/>
    </row>
    <row r="401" ht="12.75">
      <c r="K401" s="10"/>
    </row>
    <row r="402" ht="12.75">
      <c r="K402" s="10"/>
    </row>
    <row r="403" ht="12.75">
      <c r="K403" s="10"/>
    </row>
    <row r="404" ht="12.75">
      <c r="K404" s="10"/>
    </row>
    <row r="405" ht="12.75">
      <c r="K405" s="10"/>
    </row>
    <row r="406" ht="12.75">
      <c r="K406" s="10"/>
    </row>
    <row r="407" ht="12.75">
      <c r="K407" s="10"/>
    </row>
    <row r="408" ht="12.75">
      <c r="K408" s="10"/>
    </row>
    <row r="409" ht="12.75">
      <c r="K409" s="10"/>
    </row>
    <row r="410" ht="12.75">
      <c r="K410" s="10"/>
    </row>
    <row r="411" ht="12.75">
      <c r="K411" s="10"/>
    </row>
    <row r="412" ht="12.75">
      <c r="K412" s="10"/>
    </row>
    <row r="413" ht="12.75">
      <c r="K413" s="10"/>
    </row>
    <row r="414" ht="12.75">
      <c r="K414" s="10"/>
    </row>
    <row r="415" ht="12.75">
      <c r="K415" s="10"/>
    </row>
    <row r="416" ht="12.75">
      <c r="K416" s="10"/>
    </row>
    <row r="417" ht="12.75">
      <c r="K417" s="10"/>
    </row>
    <row r="418" ht="12.75">
      <c r="K418" s="10"/>
    </row>
    <row r="419" ht="12.75">
      <c r="K419" s="10"/>
    </row>
    <row r="420" ht="12.75">
      <c r="K420" s="10"/>
    </row>
    <row r="421" ht="12.75">
      <c r="K421" s="10"/>
    </row>
    <row r="422" ht="12.75">
      <c r="K422" s="10"/>
    </row>
    <row r="423" ht="12.75">
      <c r="K423" s="10"/>
    </row>
    <row r="424" ht="12.75">
      <c r="K424" s="10"/>
    </row>
    <row r="425" ht="12.75">
      <c r="K425" s="10"/>
    </row>
    <row r="426" ht="12.75">
      <c r="K426" s="10"/>
    </row>
    <row r="427" ht="12.75">
      <c r="K427" s="10"/>
    </row>
    <row r="428" ht="12.75">
      <c r="K428" s="10"/>
    </row>
    <row r="429" ht="12.75">
      <c r="K429" s="10"/>
    </row>
    <row r="430" ht="12.75">
      <c r="K430" s="10"/>
    </row>
    <row r="431" ht="12.75">
      <c r="K431" s="10"/>
    </row>
    <row r="432" ht="12.75">
      <c r="K432" s="10"/>
    </row>
    <row r="433" ht="12.75">
      <c r="K433" s="10"/>
    </row>
    <row r="434" ht="12.75">
      <c r="K434" s="10"/>
    </row>
    <row r="435" ht="12.75">
      <c r="K435" s="10"/>
    </row>
    <row r="436" ht="12.75">
      <c r="K436" s="10"/>
    </row>
    <row r="437" ht="12.75">
      <c r="K437" s="10"/>
    </row>
    <row r="438" ht="12.75">
      <c r="K438" s="10"/>
    </row>
    <row r="439" ht="12.75">
      <c r="K439" s="10"/>
    </row>
    <row r="440" ht="12.75">
      <c r="K440" s="10"/>
    </row>
    <row r="441" ht="12.75">
      <c r="K441" s="10"/>
    </row>
    <row r="442" ht="12.75">
      <c r="K442" s="10"/>
    </row>
    <row r="443" ht="12.75">
      <c r="K443" s="10"/>
    </row>
    <row r="444" ht="12.75">
      <c r="K444" s="10"/>
    </row>
    <row r="445" ht="12.75">
      <c r="K445" s="10"/>
    </row>
    <row r="446" ht="12.75">
      <c r="K446" s="10"/>
    </row>
    <row r="447" ht="12.75">
      <c r="K447" s="10"/>
    </row>
    <row r="448" ht="12.75">
      <c r="K448" s="10"/>
    </row>
    <row r="449" ht="12.75">
      <c r="K449" s="10"/>
    </row>
    <row r="450" ht="12.75">
      <c r="K450" s="10"/>
    </row>
    <row r="451" ht="12.75">
      <c r="K451" s="10"/>
    </row>
    <row r="452" ht="12.75">
      <c r="K452" s="10"/>
    </row>
    <row r="453" ht="12.75">
      <c r="K453" s="10"/>
    </row>
    <row r="454" ht="12.75">
      <c r="K454" s="10"/>
    </row>
    <row r="455" ht="12.75">
      <c r="K455" s="10"/>
    </row>
    <row r="456" ht="12.75">
      <c r="K456" s="10"/>
    </row>
    <row r="457" ht="12.75">
      <c r="K457" s="10"/>
    </row>
    <row r="458" ht="12.75">
      <c r="K458" s="10"/>
    </row>
    <row r="459" ht="12.75">
      <c r="K459" s="10"/>
    </row>
    <row r="460" ht="12.75">
      <c r="K460" s="10"/>
    </row>
    <row r="461" ht="12.75">
      <c r="K461" s="10"/>
    </row>
    <row r="462" ht="12.75">
      <c r="K462" s="10"/>
    </row>
    <row r="463" ht="12.75">
      <c r="K463" s="10"/>
    </row>
    <row r="464" ht="12.75">
      <c r="K464" s="10"/>
    </row>
    <row r="465" ht="12.75">
      <c r="K465" s="10"/>
    </row>
    <row r="466" ht="12.75">
      <c r="K466" s="10"/>
    </row>
    <row r="467" ht="12.75">
      <c r="K467" s="10"/>
    </row>
    <row r="468" ht="12.75">
      <c r="K468" s="10"/>
    </row>
    <row r="469" ht="12.75">
      <c r="K469" s="10"/>
    </row>
    <row r="470" ht="12.75">
      <c r="K470" s="10"/>
    </row>
    <row r="471" ht="12.75">
      <c r="K471" s="10"/>
    </row>
    <row r="472" ht="12.75">
      <c r="K472" s="10"/>
    </row>
    <row r="473" ht="12.75">
      <c r="K473" s="10"/>
    </row>
    <row r="474" ht="12.75">
      <c r="K474" s="10"/>
    </row>
    <row r="475" ht="12.75">
      <c r="K475" s="10"/>
    </row>
    <row r="476" ht="12.75">
      <c r="K476" s="10"/>
    </row>
    <row r="477" ht="12.75">
      <c r="K477" s="10"/>
    </row>
    <row r="478" ht="12.75">
      <c r="K478" s="10"/>
    </row>
    <row r="479" ht="12.75">
      <c r="K479" s="10"/>
    </row>
    <row r="480" ht="12.75">
      <c r="K480" s="10"/>
    </row>
    <row r="481" ht="12.75">
      <c r="K481" s="10"/>
    </row>
    <row r="482" ht="12.75">
      <c r="K482" s="10"/>
    </row>
    <row r="483" ht="12.75">
      <c r="K483" s="10"/>
    </row>
    <row r="484" ht="12.75">
      <c r="K484" s="10"/>
    </row>
    <row r="485" ht="12.75">
      <c r="K485" s="10"/>
    </row>
    <row r="486" ht="12.75">
      <c r="K486" s="10"/>
    </row>
    <row r="487" ht="12.75">
      <c r="K487" s="10"/>
    </row>
    <row r="488" ht="12.75">
      <c r="K488" s="10"/>
    </row>
    <row r="489" ht="12.75">
      <c r="K489" s="10"/>
    </row>
    <row r="490" ht="12.75">
      <c r="K490" s="10"/>
    </row>
    <row r="491" ht="12.75">
      <c r="K491" s="10"/>
    </row>
    <row r="492" ht="12.75">
      <c r="K492" s="10"/>
    </row>
    <row r="493" ht="12.75">
      <c r="K493" s="10"/>
    </row>
    <row r="494" ht="12.75">
      <c r="K494" s="10"/>
    </row>
    <row r="495" ht="12.75">
      <c r="K495" s="10"/>
    </row>
    <row r="496" ht="12.75">
      <c r="K496" s="10"/>
    </row>
    <row r="497" ht="12.75">
      <c r="K497" s="10"/>
    </row>
    <row r="498" ht="12.75">
      <c r="K498" s="10"/>
    </row>
    <row r="499" ht="12.75">
      <c r="K499" s="10"/>
    </row>
    <row r="500" ht="12.75">
      <c r="K500" s="10"/>
    </row>
    <row r="501" ht="12.75">
      <c r="K501" s="10"/>
    </row>
    <row r="502" ht="12.75">
      <c r="K502" s="10"/>
    </row>
    <row r="503" ht="12.75">
      <c r="K503" s="10"/>
    </row>
    <row r="504" ht="12.75">
      <c r="K504" s="10"/>
    </row>
    <row r="505" ht="12.75">
      <c r="K505" s="10"/>
    </row>
    <row r="506" ht="12.75">
      <c r="K506" s="10"/>
    </row>
    <row r="507" ht="12.75">
      <c r="K507" s="10"/>
    </row>
    <row r="508" ht="12.75">
      <c r="K508" s="10"/>
    </row>
    <row r="509" ht="12.75">
      <c r="K509" s="10"/>
    </row>
    <row r="510" ht="12.75">
      <c r="K510" s="10"/>
    </row>
    <row r="511" ht="12.75">
      <c r="K511" s="10"/>
    </row>
    <row r="512" ht="12.75">
      <c r="K512" s="10"/>
    </row>
    <row r="513" ht="12.75">
      <c r="K513" s="10"/>
    </row>
    <row r="514" ht="12.75">
      <c r="K514" s="10"/>
    </row>
    <row r="515" ht="12.75">
      <c r="K515" s="10"/>
    </row>
    <row r="516" ht="12.75">
      <c r="K516" s="10"/>
    </row>
    <row r="517" ht="12.75">
      <c r="K517" s="10"/>
    </row>
    <row r="518" ht="12.75">
      <c r="K518" s="10"/>
    </row>
    <row r="519" ht="12.75">
      <c r="K519" s="10"/>
    </row>
    <row r="520" ht="12.75">
      <c r="K520" s="10"/>
    </row>
    <row r="521" ht="12.75">
      <c r="K521" s="10"/>
    </row>
    <row r="522" ht="12.75">
      <c r="K522" s="10"/>
    </row>
    <row r="523" ht="12.75">
      <c r="K523" s="10"/>
    </row>
    <row r="524" ht="12.75">
      <c r="K524" s="10"/>
    </row>
    <row r="525" ht="12.75">
      <c r="K525" s="10"/>
    </row>
    <row r="526" ht="12.75">
      <c r="K526" s="10"/>
    </row>
    <row r="527" ht="12.75">
      <c r="K527" s="10"/>
    </row>
    <row r="528" ht="12.75">
      <c r="K528" s="10"/>
    </row>
    <row r="529" ht="12.75">
      <c r="K529" s="10"/>
    </row>
    <row r="530" ht="12.75">
      <c r="K530" s="10"/>
    </row>
    <row r="531" ht="12.75">
      <c r="K531" s="10"/>
    </row>
    <row r="532" ht="12.75">
      <c r="K532" s="10"/>
    </row>
    <row r="533" ht="12.75">
      <c r="K533" s="10"/>
    </row>
    <row r="534" ht="12.75">
      <c r="K534" s="10"/>
    </row>
    <row r="535" ht="12.75">
      <c r="K535" s="10"/>
    </row>
    <row r="536" ht="12.75">
      <c r="K536" s="10"/>
    </row>
    <row r="537" ht="12.75">
      <c r="K537" s="10"/>
    </row>
    <row r="538" ht="12.75">
      <c r="K538" s="10"/>
    </row>
    <row r="539" ht="12.75">
      <c r="K539" s="10"/>
    </row>
    <row r="540" ht="12.75">
      <c r="K540" s="10"/>
    </row>
    <row r="541" ht="12.75">
      <c r="K541" s="10"/>
    </row>
    <row r="542" ht="12.75">
      <c r="K542" s="10"/>
    </row>
    <row r="543" ht="12.75">
      <c r="K543" s="10"/>
    </row>
    <row r="544" ht="12.75">
      <c r="K544" s="10"/>
    </row>
    <row r="545" ht="12.75">
      <c r="K545" s="10"/>
    </row>
    <row r="546" ht="12.75">
      <c r="K546" s="10"/>
    </row>
    <row r="547" ht="12.75">
      <c r="K547" s="10"/>
    </row>
    <row r="548" ht="12.75">
      <c r="K548" s="10"/>
    </row>
    <row r="549" ht="12.75">
      <c r="K549" s="10"/>
    </row>
    <row r="550" ht="12.75">
      <c r="K550" s="10"/>
    </row>
    <row r="551" ht="12.75">
      <c r="K551" s="10"/>
    </row>
    <row r="552" ht="12.75">
      <c r="K552" s="10"/>
    </row>
    <row r="553" ht="12.75">
      <c r="K553" s="10"/>
    </row>
    <row r="554" ht="12.75">
      <c r="K554" s="10"/>
    </row>
    <row r="555" ht="12.75">
      <c r="K555" s="10"/>
    </row>
    <row r="556" ht="12.75">
      <c r="K556" s="10"/>
    </row>
    <row r="557" ht="12.75">
      <c r="K557" s="10"/>
    </row>
    <row r="558" ht="12.75">
      <c r="K558" s="10"/>
    </row>
    <row r="559" ht="12.75">
      <c r="K559" s="10"/>
    </row>
    <row r="560" ht="12.75">
      <c r="K560" s="10"/>
    </row>
    <row r="561" ht="12.75">
      <c r="K561" s="10"/>
    </row>
    <row r="562" ht="12.75">
      <c r="K562" s="10"/>
    </row>
    <row r="563" ht="12.75">
      <c r="K563" s="10"/>
    </row>
    <row r="564" ht="12.75">
      <c r="K564" s="10"/>
    </row>
    <row r="565" ht="12.75">
      <c r="K565" s="10"/>
    </row>
    <row r="566" ht="12.75">
      <c r="K566" s="10"/>
    </row>
    <row r="567" ht="12.75">
      <c r="K567" s="10"/>
    </row>
    <row r="568" ht="12.75">
      <c r="K568" s="10"/>
    </row>
    <row r="569" ht="12.75">
      <c r="K569" s="10"/>
    </row>
    <row r="570" ht="12.75">
      <c r="K570" s="10"/>
    </row>
    <row r="571" ht="12.75">
      <c r="K571" s="10"/>
    </row>
    <row r="572" ht="12.75">
      <c r="K572" s="10"/>
    </row>
    <row r="573" ht="12.75">
      <c r="K573" s="10"/>
    </row>
    <row r="574" ht="12.75">
      <c r="K574" s="10"/>
    </row>
    <row r="575" ht="12.75">
      <c r="K575" s="10"/>
    </row>
    <row r="576" ht="12.75">
      <c r="K576" s="10"/>
    </row>
    <row r="577" ht="12.75">
      <c r="K577" s="10"/>
    </row>
    <row r="578" ht="12.75">
      <c r="K578" s="10"/>
    </row>
    <row r="579" ht="12.75">
      <c r="K579" s="10"/>
    </row>
    <row r="580" ht="12.75">
      <c r="K580" s="10"/>
    </row>
    <row r="581" ht="12.75">
      <c r="K581" s="10"/>
    </row>
    <row r="582" ht="12.75">
      <c r="K582" s="10"/>
    </row>
    <row r="583" ht="12.75">
      <c r="K583" s="10"/>
    </row>
    <row r="584" ht="12.75">
      <c r="K584" s="10"/>
    </row>
    <row r="585" ht="12.75">
      <c r="K585" s="10"/>
    </row>
    <row r="586" ht="12.75">
      <c r="K586" s="10"/>
    </row>
    <row r="587" ht="12.75">
      <c r="K587" s="10"/>
    </row>
    <row r="588" ht="12.75">
      <c r="K588" s="10"/>
    </row>
    <row r="589" ht="12.75">
      <c r="K589" s="10"/>
    </row>
    <row r="590" ht="12.75">
      <c r="K590" s="10"/>
    </row>
    <row r="591" ht="12.75">
      <c r="K591" s="10"/>
    </row>
    <row r="592" ht="12.75">
      <c r="K592" s="10"/>
    </row>
    <row r="593" ht="12.75">
      <c r="K593" s="10"/>
    </row>
    <row r="594" ht="12.75">
      <c r="K594" s="10"/>
    </row>
    <row r="595" ht="12.75">
      <c r="K595" s="10"/>
    </row>
    <row r="596" ht="12.75">
      <c r="K596" s="10"/>
    </row>
    <row r="597" ht="12.75">
      <c r="K597" s="10"/>
    </row>
    <row r="598" ht="12.75">
      <c r="K598" s="10"/>
    </row>
    <row r="599" ht="12.75">
      <c r="K599" s="10"/>
    </row>
    <row r="600" ht="12.75">
      <c r="K600" s="10"/>
    </row>
    <row r="601" ht="12.75">
      <c r="K601" s="10"/>
    </row>
    <row r="602" ht="12.75">
      <c r="K602" s="10"/>
    </row>
    <row r="603" ht="12.75">
      <c r="K603" s="10"/>
    </row>
    <row r="604" ht="12.75">
      <c r="K604" s="10"/>
    </row>
    <row r="605" ht="12.75">
      <c r="K605" s="10"/>
    </row>
    <row r="606" ht="12.75">
      <c r="K606" s="10"/>
    </row>
    <row r="607" ht="12.75">
      <c r="K607" s="10"/>
    </row>
    <row r="608" ht="12.75">
      <c r="K608" s="10"/>
    </row>
    <row r="609" ht="12.75">
      <c r="K609" s="10"/>
    </row>
    <row r="610" ht="12.75">
      <c r="K610" s="10"/>
    </row>
    <row r="611" ht="12.75">
      <c r="K611" s="10"/>
    </row>
    <row r="612" ht="12.75">
      <c r="K612" s="10"/>
    </row>
    <row r="613" ht="12.75">
      <c r="K613" s="10"/>
    </row>
    <row r="614" ht="12.75">
      <c r="K614" s="10"/>
    </row>
    <row r="615" ht="12.75">
      <c r="K615" s="10"/>
    </row>
    <row r="616" ht="12.75">
      <c r="K616" s="10"/>
    </row>
    <row r="617" ht="12.75">
      <c r="K617" s="10"/>
    </row>
    <row r="618" ht="12.75">
      <c r="K618" s="10"/>
    </row>
    <row r="619" ht="12.75">
      <c r="K619" s="10"/>
    </row>
    <row r="620" ht="12.75">
      <c r="K620" s="10"/>
    </row>
    <row r="621" ht="12.75">
      <c r="K621" s="10"/>
    </row>
    <row r="622" ht="12.75">
      <c r="K622" s="10"/>
    </row>
    <row r="623" ht="12.75">
      <c r="K623" s="10"/>
    </row>
    <row r="624" ht="12.75">
      <c r="K624" s="10"/>
    </row>
    <row r="625" ht="12.75">
      <c r="K625" s="10"/>
    </row>
    <row r="626" ht="12.75">
      <c r="K626" s="10"/>
    </row>
    <row r="627" ht="12.75">
      <c r="K627" s="10"/>
    </row>
    <row r="628" ht="12.75">
      <c r="K628" s="10"/>
    </row>
    <row r="629" ht="12.75">
      <c r="K629" s="10"/>
    </row>
    <row r="630" ht="12.75">
      <c r="K630" s="10"/>
    </row>
    <row r="631" ht="12.75">
      <c r="K631" s="10"/>
    </row>
    <row r="632" ht="12.75">
      <c r="K632" s="10"/>
    </row>
    <row r="633" ht="12.75">
      <c r="K633" s="10"/>
    </row>
    <row r="634" ht="12.75">
      <c r="K634" s="10"/>
    </row>
    <row r="635" ht="12.75">
      <c r="K635" s="10"/>
    </row>
    <row r="636" ht="12.75">
      <c r="K636" s="10"/>
    </row>
    <row r="637" ht="12.75">
      <c r="K637" s="10"/>
    </row>
    <row r="638" ht="12.75">
      <c r="K638" s="10"/>
    </row>
    <row r="639" ht="12.75">
      <c r="K639" s="10"/>
    </row>
    <row r="640" ht="12.75">
      <c r="K640" s="10"/>
    </row>
    <row r="641" ht="12.75">
      <c r="K641" s="10"/>
    </row>
    <row r="642" ht="12.75">
      <c r="K642" s="10"/>
    </row>
    <row r="643" ht="12.75">
      <c r="K643" s="10"/>
    </row>
    <row r="644" ht="12.75">
      <c r="K644" s="10"/>
    </row>
    <row r="645" ht="12.75">
      <c r="K645" s="10"/>
    </row>
    <row r="646" ht="12.75">
      <c r="K646" s="10"/>
    </row>
    <row r="647" ht="12.75">
      <c r="K647" s="10"/>
    </row>
    <row r="648" ht="12.75">
      <c r="K648" s="10"/>
    </row>
    <row r="649" ht="12.75">
      <c r="K649" s="10"/>
    </row>
    <row r="650" ht="12.75">
      <c r="K650" s="10"/>
    </row>
    <row r="651" ht="12.75">
      <c r="K651" s="10"/>
    </row>
    <row r="652" ht="12.75">
      <c r="K652" s="10"/>
    </row>
    <row r="653" ht="12.75">
      <c r="K653" s="10"/>
    </row>
    <row r="654" ht="12.75">
      <c r="K654" s="10"/>
    </row>
    <row r="655" ht="12.75">
      <c r="K655" s="10"/>
    </row>
  </sheetData>
  <sheetProtection password="DC60" sheet="1" objects="1" scenarios="1"/>
  <mergeCells count="2">
    <mergeCell ref="D6:F6"/>
    <mergeCell ref="H6:J6"/>
  </mergeCells>
  <printOptions/>
  <pageMargins left="0.46" right="0.32" top="1" bottom="1" header="0.44" footer="0.5"/>
  <pageSetup fitToHeight="1" fitToWidth="1" horizontalDpi="360" verticalDpi="360" orientation="portrait" paperSize="9" scale="82" r:id="rId4"/>
  <legacyDrawing r:id="rId3"/>
  <oleObjects>
    <oleObject progId="Word.Document.8" shapeId="5556630" r:id="rId1"/>
    <oleObject progId="Word.Document.8" shapeId="55607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15"/>
  <sheetViews>
    <sheetView workbookViewId="0" topLeftCell="A31">
      <selection activeCell="G54" sqref="G54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12.8515625" style="0" customWidth="1"/>
    <col min="5" max="5" width="7.140625" style="0" customWidth="1"/>
    <col min="6" max="6" width="13.28125" style="0" customWidth="1"/>
    <col min="7" max="7" width="4.140625" style="0" customWidth="1"/>
  </cols>
  <sheetData>
    <row r="1" spans="1:11" ht="12.75">
      <c r="A1" s="1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2.75">
      <c r="A2" s="1" t="s">
        <v>83</v>
      </c>
    </row>
    <row r="3" ht="12.75">
      <c r="A3" s="21" t="s">
        <v>40</v>
      </c>
    </row>
    <row r="4" spans="1:6" ht="12.75">
      <c r="A4" s="1"/>
      <c r="D4" s="11"/>
      <c r="E4" s="10"/>
      <c r="F4" s="11"/>
    </row>
    <row r="5" spans="4:6" ht="12.75">
      <c r="D5" s="3" t="s">
        <v>25</v>
      </c>
      <c r="F5" s="3" t="s">
        <v>25</v>
      </c>
    </row>
    <row r="6" spans="4:6" ht="12.75">
      <c r="D6" s="18" t="s">
        <v>35</v>
      </c>
      <c r="F6" s="18" t="s">
        <v>43</v>
      </c>
    </row>
    <row r="7" spans="4:6" ht="12.75">
      <c r="D7" s="40" t="s">
        <v>0</v>
      </c>
      <c r="E7" s="2"/>
      <c r="F7" s="40" t="s">
        <v>0</v>
      </c>
    </row>
    <row r="9" spans="1:6" ht="12.75">
      <c r="A9" s="1"/>
      <c r="B9" s="1" t="s">
        <v>16</v>
      </c>
      <c r="D9" s="4">
        <v>1276</v>
      </c>
      <c r="E9" s="4"/>
      <c r="F9" s="27" t="s">
        <v>17</v>
      </c>
    </row>
    <row r="10" spans="1:6" ht="12.75">
      <c r="A10" s="1"/>
      <c r="B10" s="1" t="s">
        <v>20</v>
      </c>
      <c r="D10" s="4">
        <v>3560</v>
      </c>
      <c r="E10" s="4"/>
      <c r="F10" s="27" t="s">
        <v>17</v>
      </c>
    </row>
    <row r="11" spans="1:8" ht="12.75">
      <c r="A11" s="1"/>
      <c r="B11" s="1" t="s">
        <v>44</v>
      </c>
      <c r="D11" s="4">
        <v>66</v>
      </c>
      <c r="E11" s="4"/>
      <c r="F11" s="27" t="s">
        <v>17</v>
      </c>
      <c r="H11" s="34"/>
    </row>
    <row r="12" spans="1:6" ht="12.75">
      <c r="A12" s="1"/>
      <c r="B12" s="1"/>
      <c r="D12" s="4"/>
      <c r="E12" s="4"/>
      <c r="F12" s="13"/>
    </row>
    <row r="13" spans="1:6" ht="12.75">
      <c r="A13" s="1"/>
      <c r="B13" s="1" t="s">
        <v>3</v>
      </c>
      <c r="D13" s="4"/>
      <c r="E13" s="4"/>
      <c r="F13" s="4"/>
    </row>
    <row r="14" spans="2:6" ht="12.75">
      <c r="B14" s="30" t="s">
        <v>22</v>
      </c>
      <c r="D14" s="49">
        <v>8379</v>
      </c>
      <c r="E14" s="4"/>
      <c r="F14" s="51" t="s">
        <v>17</v>
      </c>
    </row>
    <row r="15" spans="2:6" ht="12.75">
      <c r="B15" s="30" t="s">
        <v>29</v>
      </c>
      <c r="D15" s="50">
        <v>13069</v>
      </c>
      <c r="E15" s="4"/>
      <c r="F15" s="52" t="s">
        <v>17</v>
      </c>
    </row>
    <row r="16" spans="4:6" ht="12.75">
      <c r="D16" s="5">
        <f>SUM(D14:D15)</f>
        <v>21448</v>
      </c>
      <c r="E16" s="4"/>
      <c r="F16" s="43" t="s">
        <v>17</v>
      </c>
    </row>
    <row r="17" spans="4:6" ht="12.75">
      <c r="D17" s="8"/>
      <c r="E17" s="4"/>
      <c r="F17" s="8"/>
    </row>
    <row r="18" spans="1:6" ht="12.75">
      <c r="A18" s="1"/>
      <c r="B18" s="1" t="s">
        <v>4</v>
      </c>
      <c r="D18" s="4"/>
      <c r="E18" s="4"/>
      <c r="F18" s="4"/>
    </row>
    <row r="19" spans="4:6" ht="12.75">
      <c r="D19" s="4"/>
      <c r="E19" s="4"/>
      <c r="F19" s="13"/>
    </row>
    <row r="20" spans="2:6" ht="12.75">
      <c r="B20" s="30" t="s">
        <v>30</v>
      </c>
      <c r="D20" s="53">
        <v>3057</v>
      </c>
      <c r="E20" s="4"/>
      <c r="F20" s="51" t="s">
        <v>17</v>
      </c>
    </row>
    <row r="21" spans="2:6" ht="12.75">
      <c r="B21" s="32" t="s">
        <v>2</v>
      </c>
      <c r="D21" s="54">
        <v>334</v>
      </c>
      <c r="E21" s="4"/>
      <c r="F21" s="55" t="s">
        <v>17</v>
      </c>
    </row>
    <row r="22" spans="2:6" ht="12.75">
      <c r="B22" s="32" t="s">
        <v>21</v>
      </c>
      <c r="D22" s="50">
        <v>3710</v>
      </c>
      <c r="E22" s="4"/>
      <c r="F22" s="52" t="s">
        <v>17</v>
      </c>
    </row>
    <row r="23" spans="4:6" ht="12.75">
      <c r="D23" s="6">
        <f>SUM(D19:D22)</f>
        <v>7101</v>
      </c>
      <c r="E23" s="4"/>
      <c r="F23" s="43" t="s">
        <v>17</v>
      </c>
    </row>
    <row r="24" spans="4:6" ht="12.75">
      <c r="D24" s="4"/>
      <c r="E24" s="4"/>
      <c r="F24" s="4"/>
    </row>
    <row r="25" spans="1:6" ht="12.75">
      <c r="A25" s="1"/>
      <c r="B25" s="1" t="s">
        <v>18</v>
      </c>
      <c r="D25" s="4">
        <f>D16-D23</f>
        <v>14347</v>
      </c>
      <c r="E25" s="4"/>
      <c r="F25" s="27" t="s">
        <v>17</v>
      </c>
    </row>
    <row r="26" spans="4:6" ht="12.75">
      <c r="D26" s="4"/>
      <c r="E26" s="4"/>
      <c r="F26" s="13" t="s">
        <v>1</v>
      </c>
    </row>
    <row r="27" spans="4:6" ht="13.5" thickBot="1">
      <c r="D27" s="7">
        <f>+D9+D10+D25+D11</f>
        <v>19249</v>
      </c>
      <c r="E27" s="4"/>
      <c r="F27" s="39" t="s">
        <v>17</v>
      </c>
    </row>
    <row r="28" spans="4:6" ht="13.5" thickTop="1">
      <c r="D28" s="8"/>
      <c r="E28" s="4"/>
      <c r="F28" s="8"/>
    </row>
    <row r="29" spans="1:6" ht="12.75">
      <c r="A29" s="1"/>
      <c r="B29" s="1" t="s">
        <v>19</v>
      </c>
      <c r="D29" s="4"/>
      <c r="E29" s="4"/>
      <c r="F29" s="4"/>
    </row>
    <row r="30" spans="1:6" ht="12.75">
      <c r="A30" s="1"/>
      <c r="B30" s="31" t="s">
        <v>31</v>
      </c>
      <c r="D30" s="13">
        <v>18300</v>
      </c>
      <c r="E30" s="4"/>
      <c r="F30" s="27" t="s">
        <v>17</v>
      </c>
    </row>
    <row r="31" spans="1:6" ht="12.75">
      <c r="A31" s="1"/>
      <c r="B31" s="31" t="s">
        <v>5</v>
      </c>
      <c r="D31" s="4">
        <v>183</v>
      </c>
      <c r="E31" s="4"/>
      <c r="F31" s="27" t="s">
        <v>17</v>
      </c>
    </row>
    <row r="32" spans="2:6" ht="12.75">
      <c r="B32" s="30"/>
      <c r="D32" s="16"/>
      <c r="E32" s="4"/>
      <c r="F32" s="16"/>
    </row>
    <row r="33" spans="2:6" ht="12.75">
      <c r="B33" s="30" t="s">
        <v>32</v>
      </c>
      <c r="D33" s="4">
        <f>SUM(D30:D32)</f>
        <v>18483</v>
      </c>
      <c r="E33" s="4"/>
      <c r="F33" s="27" t="s">
        <v>17</v>
      </c>
    </row>
    <row r="34" spans="4:6" ht="12.75">
      <c r="D34" s="4"/>
      <c r="E34" s="4"/>
      <c r="F34" s="4"/>
    </row>
    <row r="35" spans="1:6" ht="12.75">
      <c r="A35" s="1"/>
      <c r="B35" s="1" t="s">
        <v>45</v>
      </c>
      <c r="D35" s="13" t="s">
        <v>1</v>
      </c>
      <c r="E35" s="4"/>
      <c r="F35" s="13"/>
    </row>
    <row r="36" spans="1:6" ht="12.75">
      <c r="A36" s="1"/>
      <c r="B36" s="31" t="s">
        <v>13</v>
      </c>
      <c r="C36" s="21"/>
      <c r="D36" s="4">
        <v>757</v>
      </c>
      <c r="E36" s="4"/>
      <c r="F36" s="27" t="s">
        <v>17</v>
      </c>
    </row>
    <row r="37" spans="1:6" ht="12.75">
      <c r="A37" s="1"/>
      <c r="B37" s="31" t="s">
        <v>44</v>
      </c>
      <c r="C37" s="21"/>
      <c r="D37" s="4">
        <v>9</v>
      </c>
      <c r="E37" s="4"/>
      <c r="F37" s="27" t="s">
        <v>17</v>
      </c>
    </row>
    <row r="38" spans="1:6" ht="12.75">
      <c r="A38" s="1"/>
      <c r="B38" s="21"/>
      <c r="C38" s="21"/>
      <c r="D38" s="4"/>
      <c r="E38" s="4"/>
      <c r="F38" s="27" t="s">
        <v>17</v>
      </c>
    </row>
    <row r="39" spans="2:6" ht="13.5" thickBot="1">
      <c r="B39" s="21"/>
      <c r="C39" s="21"/>
      <c r="D39" s="7">
        <f>SUM(D33:D38)</f>
        <v>19249</v>
      </c>
      <c r="E39" s="4"/>
      <c r="F39" s="39" t="s">
        <v>17</v>
      </c>
    </row>
    <row r="40" spans="4:6" ht="13.5" thickTop="1">
      <c r="D40" s="4"/>
      <c r="E40" s="4"/>
      <c r="F40" s="4"/>
    </row>
    <row r="41" spans="1:6" ht="12.75">
      <c r="A41" s="1"/>
      <c r="B41" s="1" t="s">
        <v>33</v>
      </c>
      <c r="D41" s="41">
        <f>(+D33-D11-D10)/183000</f>
        <v>0.08118579234972678</v>
      </c>
      <c r="E41" s="42"/>
      <c r="F41" s="27" t="s">
        <v>17</v>
      </c>
    </row>
    <row r="42" spans="1:6" ht="12.75">
      <c r="A42" s="1"/>
      <c r="B42" s="1"/>
      <c r="D42" s="41"/>
      <c r="E42" s="42"/>
      <c r="F42" s="27"/>
    </row>
    <row r="43" spans="4:6" ht="12.75">
      <c r="D43" s="4"/>
      <c r="E43" s="4"/>
      <c r="F43" s="4"/>
    </row>
    <row r="44" spans="4:6" ht="12.75">
      <c r="D44" s="4"/>
      <c r="E44" s="4"/>
      <c r="F44" s="4"/>
    </row>
    <row r="45" spans="4:6" ht="12.75">
      <c r="D45" s="4"/>
      <c r="E45" s="4"/>
      <c r="F45" s="4"/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1:6" ht="12.75">
      <c r="A49" s="1"/>
      <c r="D49" s="4"/>
      <c r="E49" s="4"/>
      <c r="F49" s="4"/>
    </row>
    <row r="50" spans="1:6" ht="12.75">
      <c r="A50" s="1"/>
      <c r="D50" s="4"/>
      <c r="E50" s="4"/>
      <c r="F50" s="4"/>
    </row>
    <row r="51" spans="4:6" ht="12.75">
      <c r="D51" s="4"/>
      <c r="E51" s="4"/>
      <c r="F51" s="4"/>
    </row>
    <row r="52" spans="4:6" ht="12.75">
      <c r="D52" s="4"/>
      <c r="E52" s="4"/>
      <c r="F52" s="4"/>
    </row>
    <row r="53" spans="4:6" ht="12.75">
      <c r="D53" s="4"/>
      <c r="E53" s="4"/>
      <c r="F53" s="4"/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  <row r="67" spans="4:6" ht="12.75">
      <c r="D67" s="4"/>
      <c r="E67" s="4"/>
      <c r="F67" s="4"/>
    </row>
    <row r="68" spans="4:6" ht="12.75">
      <c r="D68" s="4"/>
      <c r="E68" s="4"/>
      <c r="F68" s="4"/>
    </row>
    <row r="69" spans="4:6" ht="12.75">
      <c r="D69" s="4"/>
      <c r="E69" s="4"/>
      <c r="F69" s="4"/>
    </row>
    <row r="70" spans="4:6" ht="12.75">
      <c r="D70" s="4"/>
      <c r="E70" s="4"/>
      <c r="F70" s="4"/>
    </row>
    <row r="71" spans="4:6" ht="12.75">
      <c r="D71" s="4"/>
      <c r="E71" s="4"/>
      <c r="F71" s="4"/>
    </row>
    <row r="72" spans="4:6" ht="12.75">
      <c r="D72" s="4"/>
      <c r="E72" s="4"/>
      <c r="F72" s="4"/>
    </row>
    <row r="73" spans="4:6" ht="12.75">
      <c r="D73" s="4"/>
      <c r="E73" s="4"/>
      <c r="F73" s="4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4:6" ht="12.75">
      <c r="D76" s="4"/>
      <c r="E76" s="4"/>
      <c r="F76" s="4"/>
    </row>
    <row r="77" spans="4:6" ht="12.75">
      <c r="D77" s="4"/>
      <c r="E77" s="4"/>
      <c r="F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0" spans="4:6" ht="12.75">
      <c r="D80" s="4"/>
      <c r="E80" s="4"/>
      <c r="F80" s="4"/>
    </row>
    <row r="81" spans="4:6" ht="12.75">
      <c r="D81" s="4"/>
      <c r="E81" s="4"/>
      <c r="F81" s="4"/>
    </row>
    <row r="82" spans="4:6" ht="12.75">
      <c r="D82" s="4"/>
      <c r="E82" s="4"/>
      <c r="F82" s="4"/>
    </row>
    <row r="83" spans="4:6" ht="12.75">
      <c r="D83" s="4"/>
      <c r="E83" s="4"/>
      <c r="F83" s="4"/>
    </row>
    <row r="84" spans="4:6" ht="12.75">
      <c r="D84" s="4"/>
      <c r="E84" s="4"/>
      <c r="F84" s="4"/>
    </row>
    <row r="85" spans="4:6" ht="12.75">
      <c r="D85" s="4"/>
      <c r="E85" s="4"/>
      <c r="F85" s="4"/>
    </row>
    <row r="86" spans="4:6" ht="12.75">
      <c r="D86" s="4"/>
      <c r="E86" s="4"/>
      <c r="F86" s="4"/>
    </row>
    <row r="87" spans="4:6" ht="12.75">
      <c r="D87" s="4"/>
      <c r="E87" s="4"/>
      <c r="F87" s="4"/>
    </row>
    <row r="88" spans="4:6" ht="12.75">
      <c r="D88" s="4"/>
      <c r="E88" s="4"/>
      <c r="F88" s="4"/>
    </row>
    <row r="89" spans="4:6" ht="12.75">
      <c r="D89" s="4"/>
      <c r="E89" s="4"/>
      <c r="F89" s="4"/>
    </row>
    <row r="90" spans="4:6" ht="12.75">
      <c r="D90" s="4"/>
      <c r="E90" s="4"/>
      <c r="F90" s="4"/>
    </row>
    <row r="91" spans="4:6" ht="12.75">
      <c r="D91" s="4"/>
      <c r="E91" s="4"/>
      <c r="F91" s="4"/>
    </row>
    <row r="92" spans="4:6" ht="12.75">
      <c r="D92" s="4"/>
      <c r="E92" s="4"/>
      <c r="F92" s="4"/>
    </row>
    <row r="93" spans="4:6" ht="12.75">
      <c r="D93" s="4"/>
      <c r="E93" s="4"/>
      <c r="F93" s="4"/>
    </row>
    <row r="94" spans="4:6" ht="12.75">
      <c r="D94" s="4"/>
      <c r="E94" s="4"/>
      <c r="F94" s="4"/>
    </row>
    <row r="95" spans="4:6" ht="12.75">
      <c r="D95" s="4"/>
      <c r="E95" s="4"/>
      <c r="F95" s="4"/>
    </row>
    <row r="96" spans="4:6" ht="12.75">
      <c r="D96" s="4"/>
      <c r="E96" s="4"/>
      <c r="F96" s="4"/>
    </row>
    <row r="97" spans="4:6" ht="12.75">
      <c r="D97" s="4"/>
      <c r="E97" s="4"/>
      <c r="F97" s="4"/>
    </row>
    <row r="98" spans="4:6" ht="12.75">
      <c r="D98" s="4"/>
      <c r="E98" s="4"/>
      <c r="F98" s="4"/>
    </row>
    <row r="99" spans="4:6" ht="12.75">
      <c r="D99" s="4"/>
      <c r="E99" s="4"/>
      <c r="F99" s="4"/>
    </row>
    <row r="100" spans="4:6" ht="12.75">
      <c r="D100" s="4"/>
      <c r="E100" s="4"/>
      <c r="F100" s="4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  <row r="247" spans="4:6" ht="12.75">
      <c r="D247" s="4"/>
      <c r="E247" s="4"/>
      <c r="F247" s="4"/>
    </row>
    <row r="248" spans="4:6" ht="12.75">
      <c r="D248" s="4"/>
      <c r="E248" s="4"/>
      <c r="F248" s="4"/>
    </row>
    <row r="249" spans="4:6" ht="12.75">
      <c r="D249" s="4"/>
      <c r="E249" s="4"/>
      <c r="F249" s="4"/>
    </row>
    <row r="250" spans="4:6" ht="12.75">
      <c r="D250" s="4"/>
      <c r="E250" s="4"/>
      <c r="F250" s="4"/>
    </row>
    <row r="251" spans="4:6" ht="12.75">
      <c r="D251" s="4"/>
      <c r="E251" s="4"/>
      <c r="F251" s="4"/>
    </row>
    <row r="252" spans="4:6" ht="12.75">
      <c r="D252" s="4"/>
      <c r="E252" s="4"/>
      <c r="F252" s="4"/>
    </row>
    <row r="253" spans="4:6" ht="12.75">
      <c r="D253" s="4"/>
      <c r="E253" s="4"/>
      <c r="F253" s="4"/>
    </row>
    <row r="254" spans="4:6" ht="12.75"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</sheetData>
  <printOptions/>
  <pageMargins left="0.5" right="0.31" top="1" bottom="1" header="0.5" footer="0.5"/>
  <pageSetup fitToHeight="1" fitToWidth="1" horizontalDpi="600" verticalDpi="600" orientation="portrait" paperSize="9" r:id="rId4"/>
  <legacyDrawing r:id="rId3"/>
  <oleObjects>
    <oleObject progId="Word.Document.8" shapeId="5570195" r:id="rId1"/>
    <oleObject progId="Word.Document.8" shapeId="788508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58"/>
  <sheetViews>
    <sheetView workbookViewId="0" topLeftCell="A34">
      <selection activeCell="D26" sqref="D26"/>
    </sheetView>
  </sheetViews>
  <sheetFormatPr defaultColWidth="9.140625" defaultRowHeight="12.75"/>
  <cols>
    <col min="1" max="1" width="56.8515625" style="0" customWidth="1"/>
    <col min="2" max="2" width="12.7109375" style="0" customWidth="1"/>
    <col min="3" max="3" width="10.421875" style="0" customWidth="1"/>
  </cols>
  <sheetData>
    <row r="1" ht="12.75">
      <c r="A1" s="1" t="s">
        <v>80</v>
      </c>
    </row>
    <row r="2" spans="1:2" ht="12.75">
      <c r="A2" s="1" t="s">
        <v>84</v>
      </c>
      <c r="B2" s="1"/>
    </row>
    <row r="3" spans="1:2" ht="12.75">
      <c r="A3" s="1" t="s">
        <v>63</v>
      </c>
      <c r="B3" s="1"/>
    </row>
    <row r="4" ht="12.75">
      <c r="A4" s="21" t="s">
        <v>40</v>
      </c>
    </row>
    <row r="5" ht="12.75">
      <c r="C5" s="35"/>
    </row>
    <row r="6" ht="12.75">
      <c r="C6" s="36" t="s">
        <v>0</v>
      </c>
    </row>
    <row r="8" ht="12.75">
      <c r="A8" s="1" t="s">
        <v>46</v>
      </c>
    </row>
    <row r="9" spans="1:3" ht="12.75">
      <c r="A9" t="s">
        <v>47</v>
      </c>
      <c r="C9" s="4">
        <v>-44</v>
      </c>
    </row>
    <row r="10" ht="12.75">
      <c r="C10" s="5"/>
    </row>
    <row r="11" spans="1:3" ht="12.75">
      <c r="A11" s="1" t="s">
        <v>50</v>
      </c>
      <c r="C11" s="6">
        <f>C9</f>
        <v>-44</v>
      </c>
    </row>
    <row r="12" ht="12.75">
      <c r="C12" s="13"/>
    </row>
    <row r="13" spans="1:3" ht="12.75">
      <c r="A13" s="1" t="s">
        <v>48</v>
      </c>
      <c r="C13" s="4"/>
    </row>
    <row r="14" spans="1:3" ht="12.75">
      <c r="A14" t="s">
        <v>79</v>
      </c>
      <c r="B14" t="s">
        <v>54</v>
      </c>
      <c r="C14" s="4">
        <v>13113</v>
      </c>
    </row>
    <row r="15" ht="12.75">
      <c r="C15" s="13"/>
    </row>
    <row r="16" spans="1:3" ht="12.75">
      <c r="A16" s="1" t="s">
        <v>49</v>
      </c>
      <c r="C16" s="6">
        <f>SUM(C14:C15)</f>
        <v>13113</v>
      </c>
    </row>
    <row r="17" ht="12.75">
      <c r="C17" s="4"/>
    </row>
    <row r="18" spans="1:3" ht="12.75">
      <c r="A18" s="1" t="s">
        <v>51</v>
      </c>
      <c r="C18" s="4">
        <f>C11+C16</f>
        <v>13069</v>
      </c>
    </row>
    <row r="19" ht="12.75">
      <c r="C19" s="4"/>
    </row>
    <row r="20" spans="1:3" ht="12.75">
      <c r="A20" s="1" t="s">
        <v>52</v>
      </c>
      <c r="C20" s="4">
        <v>0</v>
      </c>
    </row>
    <row r="21" ht="12.75">
      <c r="C21" s="4"/>
    </row>
    <row r="22" spans="1:3" ht="12.75">
      <c r="A22" s="1" t="s">
        <v>53</v>
      </c>
      <c r="B22" t="s">
        <v>75</v>
      </c>
      <c r="C22" s="37">
        <f>SUM(C18:C21)</f>
        <v>13069</v>
      </c>
    </row>
    <row r="23" spans="1:3" ht="12.75">
      <c r="A23" t="s">
        <v>1</v>
      </c>
      <c r="C23" s="13" t="s">
        <v>1</v>
      </c>
    </row>
    <row r="25" ht="12.75">
      <c r="A25" s="1" t="s">
        <v>54</v>
      </c>
    </row>
    <row r="26" ht="12.75">
      <c r="A26" s="1"/>
    </row>
    <row r="33" ht="12.75">
      <c r="C33" s="3" t="s">
        <v>0</v>
      </c>
    </row>
    <row r="34" spans="1:3" ht="12.75">
      <c r="A34" t="s">
        <v>16</v>
      </c>
      <c r="C34" s="4">
        <v>1276</v>
      </c>
    </row>
    <row r="35" spans="1:3" ht="12.75">
      <c r="A35" t="s">
        <v>73</v>
      </c>
      <c r="C35" s="4">
        <v>66</v>
      </c>
    </row>
    <row r="36" spans="1:3" ht="12.75">
      <c r="A36" t="s">
        <v>65</v>
      </c>
      <c r="C36" s="4">
        <v>21448</v>
      </c>
    </row>
    <row r="37" spans="1:3" ht="12.75">
      <c r="A37" t="s">
        <v>66</v>
      </c>
      <c r="C37" s="4">
        <v>-7057</v>
      </c>
    </row>
    <row r="38" spans="1:3" ht="12.75">
      <c r="A38" t="s">
        <v>74</v>
      </c>
      <c r="C38" s="5">
        <v>-766</v>
      </c>
    </row>
    <row r="39" spans="1:3" ht="12.75">
      <c r="A39" t="s">
        <v>67</v>
      </c>
      <c r="C39" s="4">
        <f>SUM(C34:C38)</f>
        <v>14967</v>
      </c>
    </row>
    <row r="40" spans="1:3" ht="12.75">
      <c r="A40" t="s">
        <v>68</v>
      </c>
      <c r="C40" s="5">
        <v>3560</v>
      </c>
    </row>
    <row r="41" spans="1:3" ht="12.75">
      <c r="A41" t="s">
        <v>69</v>
      </c>
      <c r="C41" s="4">
        <f>SUM(C39:C40)</f>
        <v>18527</v>
      </c>
    </row>
    <row r="42" spans="1:3" ht="12.75">
      <c r="A42" t="s">
        <v>70</v>
      </c>
      <c r="C42" s="4">
        <v>-18527</v>
      </c>
    </row>
    <row r="43" spans="1:3" ht="12.75">
      <c r="A43" t="s">
        <v>71</v>
      </c>
      <c r="C43" s="4">
        <v>13113</v>
      </c>
    </row>
    <row r="44" spans="1:3" ht="13.5" thickBot="1">
      <c r="A44" t="s">
        <v>72</v>
      </c>
      <c r="C44" s="7">
        <f>SUM(C41:C43)</f>
        <v>13113</v>
      </c>
    </row>
    <row r="45" ht="13.5" thickTop="1"/>
    <row r="46" ht="12.75">
      <c r="A46" s="1" t="s">
        <v>75</v>
      </c>
    </row>
    <row r="48" spans="1:3" ht="12.75">
      <c r="A48" t="s">
        <v>76</v>
      </c>
      <c r="C48" s="56" t="s">
        <v>0</v>
      </c>
    </row>
    <row r="49" spans="1:3" ht="12.75">
      <c r="A49" s="57" t="s">
        <v>77</v>
      </c>
      <c r="B49" s="57"/>
      <c r="C49" s="58">
        <v>3241</v>
      </c>
    </row>
    <row r="50" spans="1:3" ht="12.75">
      <c r="A50" s="57" t="s">
        <v>78</v>
      </c>
      <c r="B50" s="57"/>
      <c r="C50" s="58">
        <v>9828</v>
      </c>
    </row>
    <row r="51" spans="2:3" ht="13.5" thickBot="1">
      <c r="B51" s="57"/>
      <c r="C51" s="59">
        <f>SUM(C49:C50)</f>
        <v>13069</v>
      </c>
    </row>
    <row r="52" ht="13.5" thickTop="1">
      <c r="A52" s="57"/>
    </row>
    <row r="58" ht="12.75">
      <c r="A58" s="34"/>
    </row>
  </sheetData>
  <printOptions/>
  <pageMargins left="0.74" right="0.25" top="1" bottom="1" header="0.5" footer="0.5"/>
  <pageSetup fitToHeight="1" fitToWidth="1" horizontalDpi="600" verticalDpi="600" orientation="portrait" paperSize="9" r:id="rId5"/>
  <legacyDrawing r:id="rId4"/>
  <oleObjects>
    <oleObject progId="Word.Document.8" shapeId="2854526" r:id="rId1"/>
    <oleObject progId="Word.Document.8" shapeId="2859676" r:id="rId2"/>
    <oleObject progId="Word.Document.8" shapeId="286686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4"/>
  <sheetViews>
    <sheetView workbookViewId="0" topLeftCell="A1">
      <selection activeCell="A31" sqref="A31"/>
    </sheetView>
  </sheetViews>
  <sheetFormatPr defaultColWidth="9.140625" defaultRowHeight="12.75"/>
  <cols>
    <col min="1" max="1" width="47.57421875" style="0" customWidth="1"/>
    <col min="2" max="2" width="11.421875" style="0" customWidth="1"/>
    <col min="3" max="3" width="2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3.00390625" style="0" customWidth="1"/>
  </cols>
  <sheetData>
    <row r="1" ht="12.75">
      <c r="A1" s="1" t="s">
        <v>80</v>
      </c>
    </row>
    <row r="2" spans="1:5" ht="12.75">
      <c r="A2" s="1" t="s">
        <v>88</v>
      </c>
      <c r="B2" s="1"/>
      <c r="C2" s="1"/>
      <c r="D2" s="1"/>
      <c r="E2" s="1"/>
    </row>
    <row r="3" spans="1:5" ht="12.75">
      <c r="A3" s="1" t="s">
        <v>63</v>
      </c>
      <c r="B3" s="1"/>
      <c r="C3" s="1"/>
      <c r="D3" s="1"/>
      <c r="E3" s="1"/>
    </row>
    <row r="4" ht="12.75">
      <c r="A4" s="21" t="s">
        <v>40</v>
      </c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3" t="s">
        <v>8</v>
      </c>
      <c r="C6" s="3"/>
      <c r="D6" s="3" t="s">
        <v>23</v>
      </c>
      <c r="E6" s="3"/>
      <c r="F6" s="3" t="s">
        <v>10</v>
      </c>
      <c r="G6" s="3"/>
      <c r="H6" s="3"/>
    </row>
    <row r="7" spans="2:8" ht="13.5" thickBot="1">
      <c r="B7" s="15" t="s">
        <v>9</v>
      </c>
      <c r="C7" s="15"/>
      <c r="D7" s="15" t="s">
        <v>24</v>
      </c>
      <c r="E7" s="15"/>
      <c r="F7" s="15" t="s">
        <v>11</v>
      </c>
      <c r="G7" s="15"/>
      <c r="H7" s="15" t="s">
        <v>12</v>
      </c>
    </row>
    <row r="8" spans="2:8" ht="12.75">
      <c r="B8" s="3" t="s">
        <v>0</v>
      </c>
      <c r="C8" s="3"/>
      <c r="D8" s="3" t="s">
        <v>0</v>
      </c>
      <c r="E8" s="3"/>
      <c r="F8" s="3" t="s">
        <v>0</v>
      </c>
      <c r="G8" s="3"/>
      <c r="H8" s="3" t="s">
        <v>0</v>
      </c>
    </row>
    <row r="10" ht="12.75">
      <c r="A10" s="1" t="s">
        <v>55</v>
      </c>
    </row>
    <row r="12" spans="1:8" ht="12.75">
      <c r="A12" t="s">
        <v>56</v>
      </c>
      <c r="B12" s="4">
        <v>0</v>
      </c>
      <c r="C12" s="13" t="s">
        <v>60</v>
      </c>
      <c r="D12" s="4">
        <v>0</v>
      </c>
      <c r="E12" s="4"/>
      <c r="F12" s="4">
        <v>0</v>
      </c>
      <c r="G12" s="4"/>
      <c r="H12" s="4">
        <f>SUM(B12:G12)</f>
        <v>0</v>
      </c>
    </row>
    <row r="13" spans="1:8" ht="12.75">
      <c r="A13" s="23"/>
      <c r="B13" s="4"/>
      <c r="C13" s="4"/>
      <c r="D13" s="4"/>
      <c r="E13" s="4"/>
      <c r="F13" s="4"/>
      <c r="G13" s="4"/>
      <c r="H13" s="4"/>
    </row>
    <row r="14" spans="1:8" ht="12.75">
      <c r="A14" s="33" t="s">
        <v>58</v>
      </c>
      <c r="B14" s="4"/>
      <c r="C14" s="4"/>
      <c r="D14" s="4"/>
      <c r="E14" s="4"/>
      <c r="F14" s="38"/>
      <c r="G14" s="4"/>
      <c r="H14" s="4"/>
    </row>
    <row r="15" spans="1:8" ht="12.75">
      <c r="A15" s="23" t="s">
        <v>62</v>
      </c>
      <c r="B15" s="4">
        <v>18300</v>
      </c>
      <c r="C15" s="4"/>
      <c r="D15" s="4">
        <v>227</v>
      </c>
      <c r="E15" s="4"/>
      <c r="F15" s="38">
        <v>0</v>
      </c>
      <c r="G15" s="4"/>
      <c r="H15" s="4">
        <f>SUM(B15:G15)</f>
        <v>18527</v>
      </c>
    </row>
    <row r="16" spans="2:8" ht="12.75">
      <c r="B16" s="4"/>
      <c r="C16" s="4"/>
      <c r="D16" s="4"/>
      <c r="E16" s="4"/>
      <c r="F16" s="4"/>
      <c r="G16" s="4"/>
      <c r="H16" s="4"/>
    </row>
    <row r="17" spans="1:8" ht="12.75">
      <c r="A17" s="21" t="s">
        <v>57</v>
      </c>
      <c r="B17" s="38" t="s">
        <v>34</v>
      </c>
      <c r="C17" s="4"/>
      <c r="D17" s="38" t="s">
        <v>34</v>
      </c>
      <c r="E17" s="4"/>
      <c r="F17" s="4">
        <v>-44</v>
      </c>
      <c r="G17" s="4"/>
      <c r="H17" s="4">
        <f>SUM(B17:G17)</f>
        <v>-44</v>
      </c>
    </row>
    <row r="18" spans="2:8" ht="13.5" thickBot="1">
      <c r="B18" s="12"/>
      <c r="C18" s="4"/>
      <c r="D18" s="12"/>
      <c r="E18" s="4"/>
      <c r="F18" s="12"/>
      <c r="G18" s="4"/>
      <c r="H18" s="12"/>
    </row>
    <row r="19" spans="2:8" ht="12.75">
      <c r="B19" s="13" t="s">
        <v>1</v>
      </c>
      <c r="C19" s="4"/>
      <c r="D19" s="13" t="s">
        <v>1</v>
      </c>
      <c r="E19" s="4"/>
      <c r="F19" s="4"/>
      <c r="G19" s="4"/>
      <c r="H19" s="4"/>
    </row>
    <row r="20" spans="1:8" ht="12.75">
      <c r="A20" t="s">
        <v>59</v>
      </c>
      <c r="B20" s="4">
        <f>SUM(B12:B19)</f>
        <v>18300</v>
      </c>
      <c r="C20" s="4"/>
      <c r="D20" s="4">
        <f>SUM(D12:D19)</f>
        <v>227</v>
      </c>
      <c r="E20" s="4"/>
      <c r="F20" s="4">
        <f>SUM(F12:F19)</f>
        <v>-44</v>
      </c>
      <c r="G20" s="4"/>
      <c r="H20" s="4">
        <f>SUM(H12:H19)</f>
        <v>18483</v>
      </c>
    </row>
    <row r="21" spans="1:8" ht="13.5" thickBot="1">
      <c r="A21" t="s">
        <v>1</v>
      </c>
      <c r="B21" s="12"/>
      <c r="C21" s="4"/>
      <c r="D21" s="12"/>
      <c r="E21" s="4"/>
      <c r="F21" s="12"/>
      <c r="G21" s="4"/>
      <c r="H21" s="12"/>
    </row>
    <row r="22" ht="12.75">
      <c r="A22" s="20"/>
    </row>
    <row r="23" ht="12.75">
      <c r="A23" s="20"/>
    </row>
    <row r="24" ht="12.75">
      <c r="A24" s="20" t="s">
        <v>61</v>
      </c>
    </row>
  </sheetData>
  <printOptions/>
  <pageMargins left="0.5" right="0.5" top="0.5" bottom="0.5" header="0.5" footer="0.5"/>
  <pageSetup fitToHeight="1" fitToWidth="1" horizontalDpi="600" verticalDpi="600" orientation="portrait" paperSize="9" scale="94" r:id="rId3"/>
  <legacyDrawing r:id="rId2"/>
  <oleObjects>
    <oleObject progId="Word.Document.8" shapeId="2870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 &amp; C Services Sdn Bhd </cp:lastModifiedBy>
  <cp:lastPrinted>2004-11-24T07:01:38Z</cp:lastPrinted>
  <dcterms:created xsi:type="dcterms:W3CDTF">1999-09-28T02:28:44Z</dcterms:created>
  <dcterms:modified xsi:type="dcterms:W3CDTF">2004-11-25T06:52:29Z</dcterms:modified>
  <cp:category/>
  <cp:version/>
  <cp:contentType/>
  <cp:contentStatus/>
</cp:coreProperties>
</file>